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156D8217-ED94-490F-B1C4-E140D3341748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C10" i="3" l="1"/>
  <c r="C9" i="3"/>
  <c r="C8" i="3"/>
  <c r="C7" i="3"/>
  <c r="H11" i="3"/>
  <c r="F11" i="3"/>
  <c r="E11" i="3"/>
  <c r="H15" i="4"/>
  <c r="F15" i="4" l="1"/>
  <c r="E15" i="4"/>
  <c r="G15" i="4" s="1"/>
  <c r="H12" i="4"/>
  <c r="H10" i="4"/>
  <c r="H9" i="4"/>
  <c r="G8" i="3" l="1"/>
  <c r="G7" i="3"/>
  <c r="G6" i="3"/>
</calcChain>
</file>

<file path=xl/sharedStrings.xml><?xml version="1.0" encoding="utf-8"?>
<sst xmlns="http://schemas.openxmlformats.org/spreadsheetml/2006/main" count="771" uniqueCount="132">
  <si>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</si>
  <si>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</si>
  <si>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</si>
  <si>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</si>
  <si>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</si>
  <si>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</si>
  <si>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</si>
  <si>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</si>
  <si>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</si>
  <si>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</si>
  <si>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</si>
  <si>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</si>
  <si>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</si>
  <si>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</si>
  <si>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</si>
  <si>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</si>
  <si>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</si>
  <si>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</si>
  <si>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</si>
  <si>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</si>
  <si>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</si>
  <si>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</si>
  <si>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</si>
  <si>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</si>
  <si>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</si>
  <si>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</si>
  <si>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</si>
  <si>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</si>
  <si>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</si>
  <si>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</si>
  <si>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</si>
  <si>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</si>
  <si>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</si>
  <si>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</si>
  <si>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</si>
  <si>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</si>
  <si>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</si>
  <si>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</si>
  <si>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</si>
  <si>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</si>
  <si>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</si>
  <si>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Purchases of its own shares between 15/01/24 and 19/01/24</t>
  </si>
  <si>
    <t>OD_7nXV3bo-00</t>
  </si>
  <si>
    <t>OD_7nXV3bo-02</t>
  </si>
  <si>
    <t>OD_7nXVIKX-00</t>
  </si>
  <si>
    <t>OD_7nXVIKs-00</t>
  </si>
  <si>
    <t>OD_7nY9Q3R-00</t>
  </si>
  <si>
    <t>OD_7nY9Q3S-00</t>
  </si>
  <si>
    <t>OD_7nY9Q3S-02</t>
  </si>
  <si>
    <t>OD_7nY9Q3T-00</t>
  </si>
  <si>
    <t>OD_7nY9YXV-00</t>
  </si>
  <si>
    <t>OD_7nYAUGS-00</t>
  </si>
  <si>
    <t>OD_7nYfW9q-00</t>
  </si>
  <si>
    <t>OD_7nYfW9r-01</t>
  </si>
  <si>
    <t>OD_7nYpPzd-00</t>
  </si>
  <si>
    <t>OD_7nYpPze-01</t>
  </si>
  <si>
    <t>OD_7nYymgJ-00</t>
  </si>
  <si>
    <t>OD_7nd1gJU-00</t>
  </si>
  <si>
    <t>OD_7nd72m9-00</t>
  </si>
  <si>
    <t>OD_7ndCPlI-00</t>
  </si>
  <si>
    <t>OD_7ndCPlI-02</t>
  </si>
  <si>
    <t>OD_7ndCPlI-04</t>
  </si>
  <si>
    <t>OD_7ndRGF3-00</t>
  </si>
  <si>
    <t>OD_7ndRGGf-00</t>
  </si>
  <si>
    <t>OD_7nddZwi-00</t>
  </si>
  <si>
    <t>OD_7ndlndv-00</t>
  </si>
  <si>
    <t>OD_7ne9BG7-00</t>
  </si>
  <si>
    <t>OD_7neRzbD-00</t>
  </si>
  <si>
    <t>OD_7neSFzB-00</t>
  </si>
  <si>
    <t>OD_7neYRUz-00</t>
  </si>
  <si>
    <t>OD_7neewvP-00</t>
  </si>
  <si>
    <t>OD_7nehERZ-00</t>
  </si>
  <si>
    <t>OD_7nehERh-00</t>
  </si>
  <si>
    <t>OD_7nekxrG-00</t>
  </si>
  <si>
    <t>OD_7nevoVb-00</t>
  </si>
  <si>
    <t>OD_7nj0Jyb-00</t>
  </si>
  <si>
    <t>OD_7nj1eoW-00</t>
  </si>
  <si>
    <t>OD_7njAHJk-00</t>
  </si>
  <si>
    <t>OD_7njKPYW-00</t>
  </si>
  <si>
    <t>OD_7njRhdR-00</t>
  </si>
  <si>
    <t>OD_7njRhhG-00</t>
  </si>
  <si>
    <t>OD_7nkCEyV-00</t>
  </si>
  <si>
    <t>OD_7nkCEyr-00</t>
  </si>
  <si>
    <t>OD_7nkCEys-00</t>
  </si>
  <si>
    <t>OD_7np3eAw-02</t>
  </si>
  <si>
    <t>OD_7np3eAx-00</t>
  </si>
  <si>
    <t>OD_7npCRZG-00</t>
  </si>
  <si>
    <t>OD_7npCiet-00</t>
  </si>
  <si>
    <t>OD_7npD9R8-00</t>
  </si>
  <si>
    <t>OD_7npbEk5-00</t>
  </si>
  <si>
    <t>OD_7npd0H3-00</t>
  </si>
  <si>
    <t>OD_7nqFJ3O-02</t>
  </si>
  <si>
    <t>OD_7nqFJ3P-01</t>
  </si>
  <si>
    <t>OD_7nqLw09-01</t>
  </si>
  <si>
    <t>OD_7nqLw0A-00</t>
  </si>
  <si>
    <t>OD_7nqR2PN-00</t>
  </si>
  <si>
    <t>OD_7nqaxL2-00</t>
  </si>
  <si>
    <t>OD_7nqaxL2-02</t>
  </si>
  <si>
    <t>OD_7nqaxL9-00</t>
  </si>
  <si>
    <t>OD_7nqaxLB-00</t>
  </si>
  <si>
    <t>OD_7nqb4eM-00</t>
  </si>
  <si>
    <t>OD_7nqb4eN-01</t>
  </si>
  <si>
    <t>OD_7nqb4eN-03</t>
  </si>
  <si>
    <t>OD_7nqb4eU-00</t>
  </si>
  <si>
    <t>OD_7nqb4eV-00</t>
  </si>
  <si>
    <t>OD_7nqb4ex-00</t>
  </si>
  <si>
    <t>OD_7nqbBSy-00</t>
  </si>
  <si>
    <t>OD_7nqc5IM-00</t>
  </si>
  <si>
    <t>OD_7nqc5IS-00</t>
  </si>
  <si>
    <t>OD_7nqc5Sw-00</t>
  </si>
  <si>
    <t>OD_7nqc5T7-00</t>
  </si>
  <si>
    <t>OD_7nqc5T7-02</t>
  </si>
  <si>
    <t>OD_7nqc5T7-04</t>
  </si>
  <si>
    <t>OD_7nqc5Tu-00</t>
  </si>
  <si>
    <t>OD_7nqc5Tv-00</t>
  </si>
  <si>
    <t>OD_7nuiLog-00</t>
  </si>
  <si>
    <t>OD_7nuiLoh-00</t>
  </si>
  <si>
    <t>OD_7nuiLoh-02</t>
  </si>
  <si>
    <t>OD_7nuiLoi-00</t>
  </si>
  <si>
    <t>OD_7nuiLoi-02</t>
  </si>
  <si>
    <t>OD_7nuiLoj-00</t>
  </si>
  <si>
    <t>OD_7nvNm7r-00</t>
  </si>
  <si>
    <t>OD_7nvNm7r-02</t>
  </si>
  <si>
    <t>OD_7nvNm7s-00</t>
  </si>
  <si>
    <t>OD_7nvNm8f-00</t>
  </si>
  <si>
    <t>OD_7nvPQ42-00</t>
  </si>
  <si>
    <t>OD_7nvPQ43-00</t>
  </si>
  <si>
    <t>OD_7nvPQ43-02</t>
  </si>
  <si>
    <t>OD_7nvPQ49-00</t>
  </si>
  <si>
    <t>OD_7nvPQ49-02</t>
  </si>
  <si>
    <t>OD_7nvPQ4L-00</t>
  </si>
  <si>
    <t>Woche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</si>
</sst>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9" xfId="0" applyFont="1" applyFill="1" applyBorder="1" applyAlignment="1">
      <alignment vertical="center"/>
    </xf>
    <xf numFmtId="3" fontId="8" fillId="4" borderId="9" xfId="0" applyNumberFormat="1" applyFont="1" applyFill="1" applyBorder="1" applyAlignment="1">
      <alignment horizontal="center" vertical="center"/>
    </xf>
    <xf numFmtId="167" fontId="8" fillId="4" borderId="9" xfId="1" applyNumberFormat="1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0</xdr:row>
      <xdr:rowOff>142875</xdr:rowOff>
    </xdr:from>
    <xdr:to>
      <xdr:col>12</xdr:col>
      <xdr:colOff>52337</xdr:colOff>
      <xdr:row>4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25375" y="142875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K11" sqref="K11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20.85546875" style="28" customWidth="1"/>
    <col min="10" max="10" width="10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48" t="s">
        <v>41</v>
      </c>
      <c r="B2" s="49"/>
      <c r="C2" s="49"/>
      <c r="D2" s="49"/>
      <c r="E2" s="49"/>
      <c r="F2" s="49"/>
      <c r="G2" s="49"/>
      <c r="H2" s="49"/>
      <c r="I2" s="50"/>
      <c r="J2" s="26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24</v>
      </c>
      <c r="I5" s="25" t="s">
        <v>7</v>
      </c>
      <c r="J5" s="27"/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45306</v>
      </c>
      <c r="D6" s="9" t="s">
        <v>21</v>
      </c>
      <c r="E6" s="12">
        <v>2903</v>
      </c>
      <c r="F6" s="13">
        <v>19.844463999999999</v>
      </c>
      <c r="G6" s="14">
        <f>SUM(E6*F6)</f>
        <v>57608.478991999997</v>
      </c>
      <c r="H6" s="33">
        <v>3.9233985723458805E-5</v>
      </c>
      <c r="I6" s="9" t="s">
        <v>18</v>
      </c>
      <c r="J6" s="27"/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45307</v>
      </c>
      <c r="D7" s="9" t="s">
        <v>21</v>
      </c>
      <c r="E7" s="12">
        <v>2846</v>
      </c>
      <c r="F7" s="13">
        <v>19.739719000000001</v>
      </c>
      <c r="G7" s="14">
        <f>SUM(E7*F7)</f>
        <v>56179.240274000003</v>
      </c>
      <c r="H7" s="33">
        <v>3.9233985723458805E-5</v>
      </c>
      <c r="I7" s="9" t="s">
        <v>18</v>
      </c>
      <c r="J7" s="27"/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45308</v>
      </c>
      <c r="D8" s="9" t="s">
        <v>21</v>
      </c>
      <c r="E8" s="12">
        <v>1998</v>
      </c>
      <c r="F8" s="13">
        <v>19.317056999999998</v>
      </c>
      <c r="G8" s="14">
        <f>SUM(E8*F8)</f>
        <v>38595.479885999994</v>
      </c>
      <c r="H8" s="33">
        <v>3.9233985723458805E-5</v>
      </c>
      <c r="I8" s="9" t="s">
        <v>18</v>
      </c>
      <c r="J8" s="27"/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45309</v>
      </c>
      <c r="D9" s="9" t="s">
        <v>21</v>
      </c>
      <c r="E9" s="12">
        <v>3000</v>
      </c>
      <c r="F9" s="13">
        <v>19.370207000000001</v>
      </c>
      <c r="G9" s="14"/>
      <c r="H9" s="33">
        <v>3.9233985723458805E-5</v>
      </c>
      <c r="I9" s="9" t="s">
        <v>18</v>
      </c>
      <c r="J9" s="27"/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45310</v>
      </c>
      <c r="D10" s="9" t="s">
        <v>21</v>
      </c>
      <c r="E10" s="12">
        <v>1603</v>
      </c>
      <c r="F10" s="13">
        <v>19.416881</v>
      </c>
      <c r="G10" s="14"/>
      <c r="H10" s="33">
        <v>3.9233985723458805E-5</v>
      </c>
      <c r="I10" s="9" t="s">
        <v>18</v>
      </c>
      <c r="J10" s="27"/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12350</v>
      </c>
      <c r="F11" s="32">
        <f>SUMPRODUCT(E6:E10,F6:F10)/E11</f>
        <v>19.564298007692308</v>
      </c>
      <c r="G11" s="20"/>
      <c r="H11" s="34">
        <f>SUM(H6:H10)</f>
        <v>1.9616992861729403E-4</v>
      </c>
      <c r="I11" s="15"/>
      <c r="J11" s="27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45306.458078703705</v>
      </c>
      <c r="F15" s="4" t="s">
        <v>21</v>
      </c>
      <c r="G15" s="4"/>
      <c r="H15" s="6">
        <v>20</v>
      </c>
      <c r="I15" s="4" t="s">
        <v>0</v>
      </c>
      <c r="J15" s="7">
        <v>134</v>
      </c>
      <c r="K15" s="4" t="s">
        <v>18</v>
      </c>
      <c r="L15" s="4" t="s">
        <v>42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45306.458078703705</v>
      </c>
      <c r="F16" s="4" t="s">
        <v>21</v>
      </c>
      <c r="G16" s="4"/>
      <c r="H16" s="6">
        <v>20</v>
      </c>
      <c r="I16" s="4" t="s">
        <v>0</v>
      </c>
      <c r="J16" s="7">
        <v>444</v>
      </c>
      <c r="K16" s="4" t="s">
        <v>18</v>
      </c>
      <c r="L16" s="4" t="s">
        <v>43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45306.458738425928</v>
      </c>
      <c r="F17" s="4" t="s">
        <v>21</v>
      </c>
      <c r="G17" s="4"/>
      <c r="H17" s="6">
        <v>19.82</v>
      </c>
      <c r="I17" s="4" t="s">
        <v>0</v>
      </c>
      <c r="J17" s="7">
        <v>1</v>
      </c>
      <c r="K17" s="4" t="s">
        <v>18</v>
      </c>
      <c r="L17" s="4" t="s">
        <v>44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45306.458738425928</v>
      </c>
      <c r="F18" s="4" t="s">
        <v>21</v>
      </c>
      <c r="G18" s="4"/>
      <c r="H18" s="6">
        <v>19.82</v>
      </c>
      <c r="I18" s="4" t="s">
        <v>0</v>
      </c>
      <c r="J18" s="7">
        <v>152</v>
      </c>
      <c r="K18" s="4" t="s">
        <v>18</v>
      </c>
      <c r="L18" s="4" t="s">
        <v>45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45306.569421296299</v>
      </c>
      <c r="F19" s="4" t="s">
        <v>21</v>
      </c>
      <c r="G19" s="4"/>
      <c r="H19" s="6">
        <v>19.82</v>
      </c>
      <c r="I19" s="4" t="s">
        <v>0</v>
      </c>
      <c r="J19" s="7">
        <v>727</v>
      </c>
      <c r="K19" s="4" t="s">
        <v>18</v>
      </c>
      <c r="L19" s="4" t="s">
        <v>46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45306.569421296299</v>
      </c>
      <c r="F20" s="4" t="s">
        <v>21</v>
      </c>
      <c r="G20" s="4"/>
      <c r="H20" s="6">
        <v>19.82</v>
      </c>
      <c r="I20" s="4" t="s">
        <v>0</v>
      </c>
      <c r="J20" s="7">
        <v>51</v>
      </c>
      <c r="K20" s="4" t="s">
        <v>18</v>
      </c>
      <c r="L20" s="4" t="s">
        <v>47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45306.569421296299</v>
      </c>
      <c r="F21" s="4" t="s">
        <v>21</v>
      </c>
      <c r="G21" s="4"/>
      <c r="H21" s="6">
        <v>19.82</v>
      </c>
      <c r="I21" s="4" t="s">
        <v>0</v>
      </c>
      <c r="J21" s="7">
        <v>17</v>
      </c>
      <c r="K21" s="4" t="s">
        <v>18</v>
      </c>
      <c r="L21" s="4" t="s">
        <v>48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45306.569421296299</v>
      </c>
      <c r="F22" s="4" t="s">
        <v>21</v>
      </c>
      <c r="G22" s="4"/>
      <c r="H22" s="6">
        <v>19.82</v>
      </c>
      <c r="I22" s="4" t="s">
        <v>0</v>
      </c>
      <c r="J22" s="7">
        <v>4</v>
      </c>
      <c r="K22" s="4" t="s">
        <v>18</v>
      </c>
      <c r="L22" s="4" t="s">
        <v>49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45306.569791666669</v>
      </c>
      <c r="F23" s="4" t="s">
        <v>21</v>
      </c>
      <c r="G23" s="4"/>
      <c r="H23" s="6">
        <v>19.84</v>
      </c>
      <c r="I23" s="4" t="s">
        <v>0</v>
      </c>
      <c r="J23" s="7">
        <v>1</v>
      </c>
      <c r="K23" s="4" t="s">
        <v>18</v>
      </c>
      <c r="L23" s="4" t="s">
        <v>50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45306.57236111111</v>
      </c>
      <c r="F24" s="4" t="s">
        <v>21</v>
      </c>
      <c r="G24" s="4"/>
      <c r="H24" s="6">
        <v>19.739999999999998</v>
      </c>
      <c r="I24" s="4" t="s">
        <v>0</v>
      </c>
      <c r="J24" s="7">
        <v>139</v>
      </c>
      <c r="K24" s="4" t="s">
        <v>18</v>
      </c>
      <c r="L24" s="4" t="s">
        <v>51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45306.657962962963</v>
      </c>
      <c r="F25" s="4" t="s">
        <v>21</v>
      </c>
      <c r="G25" s="4"/>
      <c r="H25" s="6">
        <v>19.739999999999998</v>
      </c>
      <c r="I25" s="4" t="s">
        <v>0</v>
      </c>
      <c r="J25" s="7">
        <v>159</v>
      </c>
      <c r="K25" s="4" t="s">
        <v>18</v>
      </c>
      <c r="L25" s="4" t="s">
        <v>52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45306.657962962963</v>
      </c>
      <c r="F26" s="4" t="s">
        <v>21</v>
      </c>
      <c r="G26" s="4"/>
      <c r="H26" s="6">
        <v>19.739999999999998</v>
      </c>
      <c r="I26" s="4" t="s">
        <v>0</v>
      </c>
      <c r="J26" s="7">
        <v>318</v>
      </c>
      <c r="K26" s="4" t="s">
        <v>18</v>
      </c>
      <c r="L26" s="4" t="s">
        <v>53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45306.685266203705</v>
      </c>
      <c r="F27" s="4" t="s">
        <v>21</v>
      </c>
      <c r="G27" s="4"/>
      <c r="H27" s="6">
        <v>19.739999999999998</v>
      </c>
      <c r="I27" s="4" t="s">
        <v>0</v>
      </c>
      <c r="J27" s="7">
        <v>146</v>
      </c>
      <c r="K27" s="4" t="s">
        <v>18</v>
      </c>
      <c r="L27" s="4" t="s">
        <v>54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45306.685266203705</v>
      </c>
      <c r="F28" s="4" t="s">
        <v>21</v>
      </c>
      <c r="G28" s="4"/>
      <c r="H28" s="6">
        <v>19.739999999999998</v>
      </c>
      <c r="I28" s="4" t="s">
        <v>0</v>
      </c>
      <c r="J28" s="7">
        <v>62</v>
      </c>
      <c r="K28" s="4" t="s">
        <v>18</v>
      </c>
      <c r="L28" s="4" t="s">
        <v>55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45306.711099537039</v>
      </c>
      <c r="F29" s="4" t="s">
        <v>21</v>
      </c>
      <c r="G29" s="4"/>
      <c r="H29" s="6">
        <v>19.88</v>
      </c>
      <c r="I29" s="4" t="s">
        <v>0</v>
      </c>
      <c r="J29" s="7">
        <v>548</v>
      </c>
      <c r="K29" s="4" t="s">
        <v>18</v>
      </c>
      <c r="L29" s="4" t="s">
        <v>56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45307.403182870374</v>
      </c>
      <c r="F30" s="4" t="s">
        <v>21</v>
      </c>
      <c r="G30" s="4"/>
      <c r="H30" s="6">
        <v>19.78</v>
      </c>
      <c r="I30" s="4" t="s">
        <v>0</v>
      </c>
      <c r="J30" s="7">
        <v>216</v>
      </c>
      <c r="K30" s="4" t="s">
        <v>18</v>
      </c>
      <c r="L30" s="4" t="s">
        <v>57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45307.417974537035</v>
      </c>
      <c r="F31" s="4" t="s">
        <v>21</v>
      </c>
      <c r="G31" s="4"/>
      <c r="H31" s="6">
        <v>19.78</v>
      </c>
      <c r="I31" s="4" t="s">
        <v>0</v>
      </c>
      <c r="J31" s="7">
        <v>129</v>
      </c>
      <c r="K31" s="4" t="s">
        <v>18</v>
      </c>
      <c r="L31" s="4" t="s">
        <v>58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45307.432789351849</v>
      </c>
      <c r="F32" s="4" t="s">
        <v>21</v>
      </c>
      <c r="G32" s="4"/>
      <c r="H32" s="6">
        <v>19.739999999999998</v>
      </c>
      <c r="I32" s="4" t="s">
        <v>0</v>
      </c>
      <c r="J32" s="7">
        <v>18</v>
      </c>
      <c r="K32" s="4" t="s">
        <v>18</v>
      </c>
      <c r="L32" s="4" t="s">
        <v>59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45307.432789351849</v>
      </c>
      <c r="F33" s="4" t="s">
        <v>21</v>
      </c>
      <c r="G33" s="4"/>
      <c r="H33" s="6">
        <v>19.739999999999998</v>
      </c>
      <c r="I33" s="4" t="s">
        <v>0</v>
      </c>
      <c r="J33" s="7">
        <v>115</v>
      </c>
      <c r="K33" s="4" t="s">
        <v>18</v>
      </c>
      <c r="L33" s="4" t="s">
        <v>60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45307.432789351849</v>
      </c>
      <c r="F34" s="4" t="s">
        <v>21</v>
      </c>
      <c r="G34" s="4"/>
      <c r="H34" s="6">
        <v>19.739999999999998</v>
      </c>
      <c r="I34" s="4" t="s">
        <v>0</v>
      </c>
      <c r="J34" s="7">
        <v>32</v>
      </c>
      <c r="K34" s="4" t="s">
        <v>18</v>
      </c>
      <c r="L34" s="4" t="s">
        <v>61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45307.473749999997</v>
      </c>
      <c r="F35" s="4" t="s">
        <v>21</v>
      </c>
      <c r="G35" s="4"/>
      <c r="H35" s="6">
        <v>19.66</v>
      </c>
      <c r="I35" s="4" t="s">
        <v>0</v>
      </c>
      <c r="J35" s="7">
        <v>39</v>
      </c>
      <c r="K35" s="4" t="s">
        <v>18</v>
      </c>
      <c r="L35" s="4" t="s">
        <v>62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45307.473749999997</v>
      </c>
      <c r="F36" s="4" t="s">
        <v>21</v>
      </c>
      <c r="G36" s="4"/>
      <c r="H36" s="6">
        <v>19.66</v>
      </c>
      <c r="I36" s="4" t="s">
        <v>0</v>
      </c>
      <c r="J36" s="7">
        <v>106</v>
      </c>
      <c r="K36" s="4" t="s">
        <v>18</v>
      </c>
      <c r="L36" s="4" t="s">
        <v>63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45307.507719907408</v>
      </c>
      <c r="F37" s="4" t="s">
        <v>21</v>
      </c>
      <c r="G37" s="4"/>
      <c r="H37" s="6">
        <v>19.739999999999998</v>
      </c>
      <c r="I37" s="4" t="s">
        <v>0</v>
      </c>
      <c r="J37" s="7">
        <v>232</v>
      </c>
      <c r="K37" s="4" t="s">
        <v>18</v>
      </c>
      <c r="L37" s="4" t="s">
        <v>64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45307.530405092592</v>
      </c>
      <c r="F38" s="4" t="s">
        <v>21</v>
      </c>
      <c r="G38" s="4"/>
      <c r="H38" s="6">
        <v>19.64</v>
      </c>
      <c r="I38" s="4" t="s">
        <v>0</v>
      </c>
      <c r="J38" s="7">
        <v>18</v>
      </c>
      <c r="K38" s="4" t="s">
        <v>18</v>
      </c>
      <c r="L38" s="4" t="s">
        <v>65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45307.594895833332</v>
      </c>
      <c r="F39" s="4" t="s">
        <v>21</v>
      </c>
      <c r="G39" s="4"/>
      <c r="H39" s="6">
        <v>19.8</v>
      </c>
      <c r="I39" s="4" t="s">
        <v>0</v>
      </c>
      <c r="J39" s="7">
        <v>40</v>
      </c>
      <c r="K39" s="4" t="s">
        <v>18</v>
      </c>
      <c r="L39" s="4" t="s">
        <v>66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45307.646782407406</v>
      </c>
      <c r="F40" s="4" t="s">
        <v>21</v>
      </c>
      <c r="G40" s="4"/>
      <c r="H40" s="6">
        <v>19.88</v>
      </c>
      <c r="I40" s="4" t="s">
        <v>0</v>
      </c>
      <c r="J40" s="7">
        <v>145</v>
      </c>
      <c r="K40" s="4" t="s">
        <v>18</v>
      </c>
      <c r="L40" s="4" t="s">
        <v>67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45307.647511574076</v>
      </c>
      <c r="F41" s="4" t="s">
        <v>21</v>
      </c>
      <c r="G41" s="4"/>
      <c r="H41" s="6">
        <v>19.78</v>
      </c>
      <c r="I41" s="4" t="s">
        <v>0</v>
      </c>
      <c r="J41" s="7">
        <v>4</v>
      </c>
      <c r="K41" s="4" t="s">
        <v>18</v>
      </c>
      <c r="L41" s="4" t="s">
        <v>68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45307.664583333331</v>
      </c>
      <c r="F42" s="4" t="s">
        <v>21</v>
      </c>
      <c r="G42" s="4"/>
      <c r="H42" s="6">
        <v>19.68</v>
      </c>
      <c r="I42" s="4" t="s">
        <v>0</v>
      </c>
      <c r="J42" s="7">
        <v>740</v>
      </c>
      <c r="K42" s="4" t="s">
        <v>18</v>
      </c>
      <c r="L42" s="4" t="s">
        <v>69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45307.682523148149</v>
      </c>
      <c r="F43" s="4" t="s">
        <v>21</v>
      </c>
      <c r="G43" s="4"/>
      <c r="H43" s="6">
        <v>19.84</v>
      </c>
      <c r="I43" s="4" t="s">
        <v>0</v>
      </c>
      <c r="J43" s="7">
        <v>371</v>
      </c>
      <c r="K43" s="4" t="s">
        <v>18</v>
      </c>
      <c r="L43" s="4" t="s">
        <v>70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45307.688819444447</v>
      </c>
      <c r="F44" s="4" t="s">
        <v>21</v>
      </c>
      <c r="G44" s="4"/>
      <c r="H44" s="6">
        <v>19.760000000000002</v>
      </c>
      <c r="I44" s="4" t="s">
        <v>0</v>
      </c>
      <c r="J44" s="7">
        <v>170</v>
      </c>
      <c r="K44" s="4" t="s">
        <v>18</v>
      </c>
      <c r="L44" s="4" t="s">
        <v>71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45307.688819444447</v>
      </c>
      <c r="F45" s="4" t="s">
        <v>21</v>
      </c>
      <c r="G45" s="4"/>
      <c r="H45" s="6">
        <v>19.7</v>
      </c>
      <c r="I45" s="4" t="s">
        <v>0</v>
      </c>
      <c r="J45" s="7">
        <v>449</v>
      </c>
      <c r="K45" s="4" t="s">
        <v>18</v>
      </c>
      <c r="L45" s="4" t="s">
        <v>72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45307.699120370373</v>
      </c>
      <c r="F46" s="4" t="s">
        <v>21</v>
      </c>
      <c r="G46" s="4"/>
      <c r="H46" s="6">
        <v>19.64</v>
      </c>
      <c r="I46" s="4" t="s">
        <v>0</v>
      </c>
      <c r="J46" s="7">
        <v>10</v>
      </c>
      <c r="K46" s="4" t="s">
        <v>18</v>
      </c>
      <c r="L46" s="4" t="s">
        <v>73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45307.729050925926</v>
      </c>
      <c r="F47" s="4" t="s">
        <v>21</v>
      </c>
      <c r="G47" s="4"/>
      <c r="H47" s="6">
        <v>19.64</v>
      </c>
      <c r="I47" s="4" t="s">
        <v>0</v>
      </c>
      <c r="J47" s="7">
        <v>12</v>
      </c>
      <c r="K47" s="4" t="s">
        <v>18</v>
      </c>
      <c r="L47" s="4" t="s">
        <v>74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45308.425567129627</v>
      </c>
      <c r="F48" s="4" t="s">
        <v>21</v>
      </c>
      <c r="G48" s="4"/>
      <c r="H48" s="6">
        <v>19.34</v>
      </c>
      <c r="I48" s="4" t="s">
        <v>0</v>
      </c>
      <c r="J48" s="7">
        <v>295</v>
      </c>
      <c r="K48" s="4" t="s">
        <v>18</v>
      </c>
      <c r="L48" s="4" t="s">
        <v>75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45308.429259259261</v>
      </c>
      <c r="F49" s="4" t="s">
        <v>21</v>
      </c>
      <c r="G49" s="4"/>
      <c r="H49" s="6">
        <v>19.22</v>
      </c>
      <c r="I49" s="4" t="s">
        <v>0</v>
      </c>
      <c r="J49" s="7">
        <v>112</v>
      </c>
      <c r="K49" s="4" t="s">
        <v>18</v>
      </c>
      <c r="L49" s="4" t="s">
        <v>76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45308.453032407408</v>
      </c>
      <c r="F50" s="4" t="s">
        <v>21</v>
      </c>
      <c r="G50" s="4"/>
      <c r="H50" s="6">
        <v>19.32</v>
      </c>
      <c r="I50" s="4" t="s">
        <v>0</v>
      </c>
      <c r="J50" s="7">
        <v>400</v>
      </c>
      <c r="K50" s="4" t="s">
        <v>18</v>
      </c>
      <c r="L50" s="4" t="s">
        <v>77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45308.480983796297</v>
      </c>
      <c r="F51" s="4" t="s">
        <v>21</v>
      </c>
      <c r="G51" s="4"/>
      <c r="H51" s="6">
        <v>19.399999999999999</v>
      </c>
      <c r="I51" s="4" t="s">
        <v>0</v>
      </c>
      <c r="J51" s="7">
        <v>356</v>
      </c>
      <c r="K51" s="4" t="s">
        <v>18</v>
      </c>
      <c r="L51" s="4" t="s">
        <v>78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45308.501099537039</v>
      </c>
      <c r="F52" s="4" t="s">
        <v>21</v>
      </c>
      <c r="G52" s="4"/>
      <c r="H52" s="6">
        <v>19.3</v>
      </c>
      <c r="I52" s="4" t="s">
        <v>0</v>
      </c>
      <c r="J52" s="7">
        <v>213</v>
      </c>
      <c r="K52" s="4" t="s">
        <v>18</v>
      </c>
      <c r="L52" s="4" t="s">
        <v>79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45308.501099537039</v>
      </c>
      <c r="F53" s="4" t="s">
        <v>21</v>
      </c>
      <c r="G53" s="4"/>
      <c r="H53" s="6">
        <v>19.3</v>
      </c>
      <c r="I53" s="4" t="s">
        <v>0</v>
      </c>
      <c r="J53" s="7">
        <v>4</v>
      </c>
      <c r="K53" s="4" t="s">
        <v>18</v>
      </c>
      <c r="L53" s="4" t="s">
        <v>80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45308.629467592589</v>
      </c>
      <c r="F54" s="4" t="s">
        <v>21</v>
      </c>
      <c r="G54" s="4"/>
      <c r="H54" s="6">
        <v>19.28</v>
      </c>
      <c r="I54" s="4" t="s">
        <v>0</v>
      </c>
      <c r="J54" s="7">
        <v>2</v>
      </c>
      <c r="K54" s="4" t="s">
        <v>18</v>
      </c>
      <c r="L54" s="4" t="s">
        <v>81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45308.629467592589</v>
      </c>
      <c r="F55" s="4" t="s">
        <v>21</v>
      </c>
      <c r="G55" s="4"/>
      <c r="H55" s="6">
        <v>19.28</v>
      </c>
      <c r="I55" s="4" t="s">
        <v>0</v>
      </c>
      <c r="J55" s="7">
        <v>1</v>
      </c>
      <c r="K55" s="4" t="s">
        <v>18</v>
      </c>
      <c r="L55" s="4" t="s">
        <v>82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45308.629467592589</v>
      </c>
      <c r="F56" s="4" t="s">
        <v>21</v>
      </c>
      <c r="G56" s="4"/>
      <c r="H56" s="6">
        <v>19.28</v>
      </c>
      <c r="I56" s="4" t="s">
        <v>0</v>
      </c>
      <c r="J56" s="7">
        <v>615</v>
      </c>
      <c r="K56" s="4" t="s">
        <v>18</v>
      </c>
      <c r="L56" s="4" t="s">
        <v>83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45309.460879629631</v>
      </c>
      <c r="F57" s="4" t="s">
        <v>21</v>
      </c>
      <c r="G57" s="4"/>
      <c r="H57" s="6">
        <v>19.04</v>
      </c>
      <c r="I57" s="4" t="s">
        <v>0</v>
      </c>
      <c r="J57" s="7">
        <v>277</v>
      </c>
      <c r="K57" s="4" t="s">
        <v>18</v>
      </c>
      <c r="L57" s="4" t="s">
        <v>84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45309.460879629631</v>
      </c>
      <c r="F58" s="4" t="s">
        <v>21</v>
      </c>
      <c r="G58" s="4"/>
      <c r="H58" s="6">
        <v>19.04</v>
      </c>
      <c r="I58" s="4" t="s">
        <v>0</v>
      </c>
      <c r="J58" s="7">
        <v>5</v>
      </c>
      <c r="K58" s="4" t="s">
        <v>18</v>
      </c>
      <c r="L58" s="4" t="s">
        <v>85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45309.485138888886</v>
      </c>
      <c r="F59" s="4" t="s">
        <v>21</v>
      </c>
      <c r="G59" s="4"/>
      <c r="H59" s="6">
        <v>19.2</v>
      </c>
      <c r="I59" s="4" t="s">
        <v>0</v>
      </c>
      <c r="J59" s="7">
        <v>9</v>
      </c>
      <c r="K59" s="4" t="s">
        <v>18</v>
      </c>
      <c r="L59" s="4" t="s">
        <v>86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45309.485902777778</v>
      </c>
      <c r="F60" s="4" t="s">
        <v>21</v>
      </c>
      <c r="G60" s="4"/>
      <c r="H60" s="6">
        <v>19.2</v>
      </c>
      <c r="I60" s="4" t="s">
        <v>0</v>
      </c>
      <c r="J60" s="7">
        <v>209</v>
      </c>
      <c r="K60" s="4" t="s">
        <v>18</v>
      </c>
      <c r="L60" s="4" t="s">
        <v>87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45309.48709490741</v>
      </c>
      <c r="F61" s="4" t="s">
        <v>21</v>
      </c>
      <c r="G61" s="4"/>
      <c r="H61" s="6">
        <v>19.18</v>
      </c>
      <c r="I61" s="4" t="s">
        <v>0</v>
      </c>
      <c r="J61" s="7">
        <v>83</v>
      </c>
      <c r="K61" s="4" t="s">
        <v>18</v>
      </c>
      <c r="L61" s="4" t="s">
        <v>88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45309.553530092591</v>
      </c>
      <c r="F62" s="4" t="s">
        <v>21</v>
      </c>
      <c r="G62" s="4"/>
      <c r="H62" s="6">
        <v>19.239999999999998</v>
      </c>
      <c r="I62" s="4" t="s">
        <v>0</v>
      </c>
      <c r="J62" s="7">
        <v>69</v>
      </c>
      <c r="K62" s="4" t="s">
        <v>18</v>
      </c>
      <c r="L62" s="4" t="s">
        <v>89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45309.55840277778</v>
      </c>
      <c r="F63" s="4" t="s">
        <v>21</v>
      </c>
      <c r="G63" s="4"/>
      <c r="H63" s="6">
        <v>19.260000000000002</v>
      </c>
      <c r="I63" s="4" t="s">
        <v>0</v>
      </c>
      <c r="J63" s="7">
        <v>49</v>
      </c>
      <c r="K63" s="4" t="s">
        <v>18</v>
      </c>
      <c r="L63" s="4" t="s">
        <v>90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45309.6640625</v>
      </c>
      <c r="F64" s="4" t="s">
        <v>21</v>
      </c>
      <c r="G64" s="4"/>
      <c r="H64" s="6">
        <v>19.48</v>
      </c>
      <c r="I64" s="4" t="s">
        <v>0</v>
      </c>
      <c r="J64" s="7">
        <v>413</v>
      </c>
      <c r="K64" s="4" t="s">
        <v>18</v>
      </c>
      <c r="L64" s="4" t="s">
        <v>91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45309.6640625</v>
      </c>
      <c r="F65" s="4" t="s">
        <v>21</v>
      </c>
      <c r="G65" s="4"/>
      <c r="H65" s="6">
        <v>19.5</v>
      </c>
      <c r="I65" s="4" t="s">
        <v>0</v>
      </c>
      <c r="J65" s="7">
        <v>87</v>
      </c>
      <c r="K65" s="4" t="s">
        <v>18</v>
      </c>
      <c r="L65" s="4" t="s">
        <v>92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45309.682349537034</v>
      </c>
      <c r="F66" s="4" t="s">
        <v>21</v>
      </c>
      <c r="G66" s="4"/>
      <c r="H66" s="6">
        <v>19.48</v>
      </c>
      <c r="I66" s="4" t="s">
        <v>0</v>
      </c>
      <c r="J66" s="7">
        <v>95</v>
      </c>
      <c r="K66" s="4" t="s">
        <v>18</v>
      </c>
      <c r="L66" s="4" t="s">
        <v>93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45309.682349537034</v>
      </c>
      <c r="F67" s="4" t="s">
        <v>21</v>
      </c>
      <c r="G67" s="4"/>
      <c r="H67" s="6">
        <v>19.5</v>
      </c>
      <c r="I67" s="4" t="s">
        <v>0</v>
      </c>
      <c r="J67" s="7">
        <v>905</v>
      </c>
      <c r="K67" s="4" t="s">
        <v>18</v>
      </c>
      <c r="L67" s="4" t="s">
        <v>94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45309.696423611109</v>
      </c>
      <c r="F68" s="4" t="s">
        <v>21</v>
      </c>
      <c r="G68" s="4"/>
      <c r="H68" s="6">
        <v>19.34</v>
      </c>
      <c r="I68" s="4" t="s">
        <v>0</v>
      </c>
      <c r="J68" s="7">
        <v>6</v>
      </c>
      <c r="K68" s="4" t="s">
        <v>18</v>
      </c>
      <c r="L68" s="4" t="s">
        <v>95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45309.72378472222</v>
      </c>
      <c r="F69" s="4" t="s">
        <v>21</v>
      </c>
      <c r="G69" s="4"/>
      <c r="H69" s="6">
        <v>19.34</v>
      </c>
      <c r="I69" s="4" t="s">
        <v>0</v>
      </c>
      <c r="J69" s="7">
        <v>5</v>
      </c>
      <c r="K69" s="4" t="s">
        <v>18</v>
      </c>
      <c r="L69" s="4" t="s">
        <v>96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45309.72378472222</v>
      </c>
      <c r="F70" s="4" t="s">
        <v>21</v>
      </c>
      <c r="G70" s="4"/>
      <c r="H70" s="6">
        <v>19.34</v>
      </c>
      <c r="I70" s="4" t="s">
        <v>0</v>
      </c>
      <c r="J70" s="7">
        <v>89</v>
      </c>
      <c r="K70" s="4" t="s">
        <v>18</v>
      </c>
      <c r="L70" s="4" t="s">
        <v>97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45309.72378472222</v>
      </c>
      <c r="F71" s="4" t="s">
        <v>21</v>
      </c>
      <c r="G71" s="4"/>
      <c r="H71" s="6">
        <v>19.34</v>
      </c>
      <c r="I71" s="4" t="s">
        <v>0</v>
      </c>
      <c r="J71" s="7">
        <v>100</v>
      </c>
      <c r="K71" s="4" t="s">
        <v>18</v>
      </c>
      <c r="L71" s="4" t="s">
        <v>98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45309.72378472222</v>
      </c>
      <c r="F72" s="4" t="s">
        <v>21</v>
      </c>
      <c r="G72" s="4"/>
      <c r="H72" s="6">
        <v>19.34</v>
      </c>
      <c r="I72" s="4" t="s">
        <v>0</v>
      </c>
      <c r="J72" s="7">
        <v>5</v>
      </c>
      <c r="K72" s="4" t="s">
        <v>18</v>
      </c>
      <c r="L72" s="4" t="s">
        <v>99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45309.724108796298</v>
      </c>
      <c r="F73" s="4" t="s">
        <v>21</v>
      </c>
      <c r="G73" s="4"/>
      <c r="H73" s="6">
        <v>19.34</v>
      </c>
      <c r="I73" s="4" t="s">
        <v>0</v>
      </c>
      <c r="J73" s="7">
        <v>49</v>
      </c>
      <c r="K73" s="4" t="s">
        <v>18</v>
      </c>
      <c r="L73" s="4" t="s">
        <v>100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45309.724108796298</v>
      </c>
      <c r="F74" s="4" t="s">
        <v>21</v>
      </c>
      <c r="G74" s="4"/>
      <c r="H74" s="6">
        <v>19.34</v>
      </c>
      <c r="I74" s="4" t="s">
        <v>0</v>
      </c>
      <c r="J74" s="7">
        <v>46</v>
      </c>
      <c r="K74" s="4" t="s">
        <v>18</v>
      </c>
      <c r="L74" s="4" t="s">
        <v>101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45309.724108796298</v>
      </c>
      <c r="F75" s="4" t="s">
        <v>21</v>
      </c>
      <c r="G75" s="4"/>
      <c r="H75" s="6">
        <v>19.34</v>
      </c>
      <c r="I75" s="4" t="s">
        <v>0</v>
      </c>
      <c r="J75" s="7">
        <v>65</v>
      </c>
      <c r="K75" s="4" t="s">
        <v>18</v>
      </c>
      <c r="L75" s="4" t="s">
        <v>102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45309.724108796298</v>
      </c>
      <c r="F76" s="4" t="s">
        <v>21</v>
      </c>
      <c r="G76" s="4"/>
      <c r="H76" s="6">
        <v>19.34</v>
      </c>
      <c r="I76" s="4" t="s">
        <v>0</v>
      </c>
      <c r="J76" s="7">
        <v>35</v>
      </c>
      <c r="K76" s="4" t="s">
        <v>18</v>
      </c>
      <c r="L76" s="4" t="s">
        <v>103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45309.724108796298</v>
      </c>
      <c r="F77" s="4" t="s">
        <v>21</v>
      </c>
      <c r="G77" s="4"/>
      <c r="H77" s="6">
        <v>19.34</v>
      </c>
      <c r="I77" s="4" t="s">
        <v>0</v>
      </c>
      <c r="J77" s="7">
        <v>35</v>
      </c>
      <c r="K77" s="4" t="s">
        <v>18</v>
      </c>
      <c r="L77" s="4" t="s">
        <v>104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45309.724108796298</v>
      </c>
      <c r="F78" s="4" t="s">
        <v>21</v>
      </c>
      <c r="G78" s="4"/>
      <c r="H78" s="6">
        <v>19.34</v>
      </c>
      <c r="I78" s="4" t="s">
        <v>0</v>
      </c>
      <c r="J78" s="7">
        <v>12</v>
      </c>
      <c r="K78" s="4" t="s">
        <v>18</v>
      </c>
      <c r="L78" s="4" t="s">
        <v>105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45309.724409722221</v>
      </c>
      <c r="F79" s="4" t="s">
        <v>21</v>
      </c>
      <c r="G79" s="4"/>
      <c r="H79" s="6">
        <v>19.34</v>
      </c>
      <c r="I79" s="4" t="s">
        <v>0</v>
      </c>
      <c r="J79" s="7">
        <v>22</v>
      </c>
      <c r="K79" s="4" t="s">
        <v>18</v>
      </c>
      <c r="L79" s="4" t="s">
        <v>106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45309.726898148147</v>
      </c>
      <c r="F80" s="4" t="s">
        <v>21</v>
      </c>
      <c r="G80" s="4"/>
      <c r="H80" s="6">
        <v>19.34</v>
      </c>
      <c r="I80" s="4" t="s">
        <v>0</v>
      </c>
      <c r="J80" s="7">
        <v>19</v>
      </c>
      <c r="K80" s="4" t="s">
        <v>18</v>
      </c>
      <c r="L80" s="4" t="s">
        <v>107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45309.726898148147</v>
      </c>
      <c r="F81" s="4" t="s">
        <v>21</v>
      </c>
      <c r="G81" s="4"/>
      <c r="H81" s="6">
        <v>19.34</v>
      </c>
      <c r="I81" s="4" t="s">
        <v>0</v>
      </c>
      <c r="J81" s="7">
        <v>12</v>
      </c>
      <c r="K81" s="4" t="s">
        <v>18</v>
      </c>
      <c r="L81" s="4" t="s">
        <v>108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45309.726898148147</v>
      </c>
      <c r="F82" s="4" t="s">
        <v>21</v>
      </c>
      <c r="G82" s="4"/>
      <c r="H82" s="6">
        <v>19.34</v>
      </c>
      <c r="I82" s="4" t="s">
        <v>0</v>
      </c>
      <c r="J82" s="7">
        <v>100</v>
      </c>
      <c r="K82" s="4" t="s">
        <v>18</v>
      </c>
      <c r="L82" s="4" t="s">
        <v>109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45309.726898148147</v>
      </c>
      <c r="F83" s="4" t="s">
        <v>21</v>
      </c>
      <c r="G83" s="4"/>
      <c r="H83" s="6">
        <v>19.34</v>
      </c>
      <c r="I83" s="4" t="s">
        <v>0</v>
      </c>
      <c r="J83" s="7">
        <v>12</v>
      </c>
      <c r="K83" s="4" t="s">
        <v>18</v>
      </c>
      <c r="L83" s="4" t="s">
        <v>110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45309.726898148147</v>
      </c>
      <c r="F84" s="4" t="s">
        <v>21</v>
      </c>
      <c r="G84" s="4"/>
      <c r="H84" s="6">
        <v>19.34</v>
      </c>
      <c r="I84" s="4" t="s">
        <v>0</v>
      </c>
      <c r="J84" s="7">
        <v>50</v>
      </c>
      <c r="K84" s="4" t="s">
        <v>18</v>
      </c>
      <c r="L84" s="4" t="s">
        <v>111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45309.726898148147</v>
      </c>
      <c r="F85" s="4" t="s">
        <v>21</v>
      </c>
      <c r="G85" s="4"/>
      <c r="H85" s="6">
        <v>19.34</v>
      </c>
      <c r="I85" s="4" t="s">
        <v>0</v>
      </c>
      <c r="J85" s="7">
        <v>88</v>
      </c>
      <c r="K85" s="4" t="s">
        <v>18</v>
      </c>
      <c r="L85" s="4" t="s">
        <v>112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45309.726898148147</v>
      </c>
      <c r="F86" s="4" t="s">
        <v>21</v>
      </c>
      <c r="G86" s="4"/>
      <c r="H86" s="6">
        <v>19.34</v>
      </c>
      <c r="I86" s="4" t="s">
        <v>0</v>
      </c>
      <c r="J86" s="7">
        <v>16</v>
      </c>
      <c r="K86" s="4" t="s">
        <v>18</v>
      </c>
      <c r="L86" s="4" t="s">
        <v>113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45309.726898148147</v>
      </c>
      <c r="F87" s="4" t="s">
        <v>21</v>
      </c>
      <c r="G87" s="4"/>
      <c r="H87" s="6">
        <v>19.34</v>
      </c>
      <c r="I87" s="4" t="s">
        <v>0</v>
      </c>
      <c r="J87" s="7">
        <v>33</v>
      </c>
      <c r="K87" s="4" t="s">
        <v>18</v>
      </c>
      <c r="L87" s="4" t="s">
        <v>114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45310.428263888891</v>
      </c>
      <c r="F88" s="4" t="s">
        <v>21</v>
      </c>
      <c r="G88" s="4"/>
      <c r="H88" s="6">
        <v>19.46</v>
      </c>
      <c r="I88" s="4" t="s">
        <v>0</v>
      </c>
      <c r="J88" s="7">
        <v>144</v>
      </c>
      <c r="K88" s="4" t="s">
        <v>18</v>
      </c>
      <c r="L88" s="4" t="s">
        <v>115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45310.428263888891</v>
      </c>
      <c r="F89" s="4" t="s">
        <v>21</v>
      </c>
      <c r="G89" s="4"/>
      <c r="H89" s="6">
        <v>19.46</v>
      </c>
      <c r="I89" s="4" t="s">
        <v>0</v>
      </c>
      <c r="J89" s="7">
        <v>38</v>
      </c>
      <c r="K89" s="4" t="s">
        <v>18</v>
      </c>
      <c r="L89" s="4" t="s">
        <v>116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45310.428263888891</v>
      </c>
      <c r="F90" s="4" t="s">
        <v>21</v>
      </c>
      <c r="G90" s="4"/>
      <c r="H90" s="6">
        <v>19.46</v>
      </c>
      <c r="I90" s="4" t="s">
        <v>0</v>
      </c>
      <c r="J90" s="7">
        <v>199</v>
      </c>
      <c r="K90" s="4" t="s">
        <v>18</v>
      </c>
      <c r="L90" s="4" t="s">
        <v>117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45310.428263888891</v>
      </c>
      <c r="F91" s="4" t="s">
        <v>21</v>
      </c>
      <c r="G91" s="4"/>
      <c r="H91" s="6">
        <v>19.46</v>
      </c>
      <c r="I91" s="4" t="s">
        <v>0</v>
      </c>
      <c r="J91" s="7">
        <v>17</v>
      </c>
      <c r="K91" s="4" t="s">
        <v>18</v>
      </c>
      <c r="L91" s="4" t="s">
        <v>118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45310.428263888891</v>
      </c>
      <c r="F92" s="4" t="s">
        <v>21</v>
      </c>
      <c r="G92" s="4"/>
      <c r="H92" s="6">
        <v>19.46</v>
      </c>
      <c r="I92" s="4" t="s">
        <v>0</v>
      </c>
      <c r="J92" s="7">
        <v>32</v>
      </c>
      <c r="K92" s="4" t="s">
        <v>18</v>
      </c>
      <c r="L92" s="4" t="s">
        <v>119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45310.428263888891</v>
      </c>
      <c r="F93" s="4" t="s">
        <v>21</v>
      </c>
      <c r="G93" s="4"/>
      <c r="H93" s="6">
        <v>19.46</v>
      </c>
      <c r="I93" s="4" t="s">
        <v>0</v>
      </c>
      <c r="J93" s="7">
        <v>309</v>
      </c>
      <c r="K93" s="4" t="s">
        <v>18</v>
      </c>
      <c r="L93" s="4" t="s">
        <v>120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45310.542534722219</v>
      </c>
      <c r="F94" s="4" t="s">
        <v>21</v>
      </c>
      <c r="G94" s="4"/>
      <c r="H94" s="6">
        <v>19.38</v>
      </c>
      <c r="I94" s="4" t="s">
        <v>0</v>
      </c>
      <c r="J94" s="7">
        <v>2</v>
      </c>
      <c r="K94" s="4" t="s">
        <v>18</v>
      </c>
      <c r="L94" s="4" t="s">
        <v>121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45310.542534722219</v>
      </c>
      <c r="F95" s="4" t="s">
        <v>21</v>
      </c>
      <c r="G95" s="4"/>
      <c r="H95" s="6">
        <v>19.38</v>
      </c>
      <c r="I95" s="4" t="s">
        <v>0</v>
      </c>
      <c r="J95" s="7">
        <v>94</v>
      </c>
      <c r="K95" s="4" t="s">
        <v>18</v>
      </c>
      <c r="L95" s="4" t="s">
        <v>122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45310.542534722219</v>
      </c>
      <c r="F96" s="4" t="s">
        <v>21</v>
      </c>
      <c r="G96" s="4"/>
      <c r="H96" s="6">
        <v>19.38</v>
      </c>
      <c r="I96" s="4" t="s">
        <v>0</v>
      </c>
      <c r="J96" s="7">
        <v>61</v>
      </c>
      <c r="K96" s="4" t="s">
        <v>18</v>
      </c>
      <c r="L96" s="4" t="s">
        <v>123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45310.542534722219</v>
      </c>
      <c r="F97" s="4" t="s">
        <v>21</v>
      </c>
      <c r="G97" s="4"/>
      <c r="H97" s="6">
        <v>19.38</v>
      </c>
      <c r="I97" s="4" t="s">
        <v>0</v>
      </c>
      <c r="J97" s="7">
        <v>9</v>
      </c>
      <c r="K97" s="4" t="s">
        <v>18</v>
      </c>
      <c r="L97" s="4" t="s">
        <v>124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45310.547071759262</v>
      </c>
      <c r="F98" s="4" t="s">
        <v>21</v>
      </c>
      <c r="G98" s="4"/>
      <c r="H98" s="6">
        <v>19.38</v>
      </c>
      <c r="I98" s="4" t="s">
        <v>0</v>
      </c>
      <c r="J98" s="7">
        <v>6</v>
      </c>
      <c r="K98" s="4" t="s">
        <v>18</v>
      </c>
      <c r="L98" s="4" t="s">
        <v>125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45310.547071759262</v>
      </c>
      <c r="F99" s="4" t="s">
        <v>21</v>
      </c>
      <c r="G99" s="4"/>
      <c r="H99" s="6">
        <v>19.38</v>
      </c>
      <c r="I99" s="4" t="s">
        <v>0</v>
      </c>
      <c r="J99" s="7">
        <v>255</v>
      </c>
      <c r="K99" s="4" t="s">
        <v>18</v>
      </c>
      <c r="L99" s="4" t="s">
        <v>126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45310.547071759262</v>
      </c>
      <c r="F100" s="4" t="s">
        <v>21</v>
      </c>
      <c r="G100" s="4"/>
      <c r="H100" s="6">
        <v>19.38</v>
      </c>
      <c r="I100" s="4" t="s">
        <v>0</v>
      </c>
      <c r="J100" s="7">
        <v>155</v>
      </c>
      <c r="K100" s="4" t="s">
        <v>18</v>
      </c>
      <c r="L100" s="4" t="s">
        <v>127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45310.547071759262</v>
      </c>
      <c r="F101" s="4" t="s">
        <v>21</v>
      </c>
      <c r="G101" s="4"/>
      <c r="H101" s="6">
        <v>19.38</v>
      </c>
      <c r="I101" s="4" t="s">
        <v>0</v>
      </c>
      <c r="J101" s="7">
        <v>22</v>
      </c>
      <c r="K101" s="4" t="s">
        <v>18</v>
      </c>
      <c r="L101" s="4" t="s">
        <v>128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45310.547071759262</v>
      </c>
      <c r="F102" s="4" t="s">
        <v>21</v>
      </c>
      <c r="G102" s="4"/>
      <c r="H102" s="6">
        <v>19.38</v>
      </c>
      <c r="I102" s="4" t="s">
        <v>0</v>
      </c>
      <c r="J102" s="7">
        <v>1</v>
      </c>
      <c r="K102" s="4" t="s">
        <v>18</v>
      </c>
      <c r="L102" s="4" t="s">
        <v>129</v>
      </c>
    </row>
    <row r="103" spans="1:12" x14ac:dyDescent="0.2">
      <c r="A103" s="7" t="s">
        <v>22</v>
      </c>
      <c r="B103" s="7" t="s">
        <v>20</v>
      </c>
      <c r="C103" s="4" t="s">
        <v>1</v>
      </c>
      <c r="D103" s="4" t="s">
        <v>2</v>
      </c>
      <c r="E103" s="8">
        <v>45310.547071759262</v>
      </c>
      <c r="F103" s="4" t="s">
        <v>21</v>
      </c>
      <c r="G103" s="4"/>
      <c r="H103" s="6">
        <v>19.38</v>
      </c>
      <c r="I103" s="4" t="s">
        <v>0</v>
      </c>
      <c r="J103" s="7">
        <v>259</v>
      </c>
      <c r="K103" s="4" t="s">
        <v>18</v>
      </c>
      <c r="L103" s="4" t="s">
        <v>130</v>
      </c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I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48"/>
  <sheetViews>
    <sheetView workbookViewId="0">
      <selection activeCell="K33" sqref="K33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>ROUND(E13*G13,2)</f>
        <v>241619.08</v>
      </c>
      <c r="I13" s="26" t="s">
        <v>131</v>
      </c>
    </row>
    <row r="14" spans="4:13" x14ac:dyDescent="0.2">
      <c r="E14" s="40"/>
      <c r="F14" s="39"/>
      <c r="G14" s="43"/>
      <c r="H14" s="40"/>
    </row>
    <row r="15" spans="4:13" x14ac:dyDescent="0.2">
      <c r="D15" s="44" t="s">
        <v>39</v>
      </c>
      <c r="E15" s="45">
        <f>SUM(E9:E14)</f>
        <v>36970</v>
      </c>
      <c r="F15" s="46">
        <f>SUM(F9:F14)</f>
        <v>5.2121422856064403E-4</v>
      </c>
      <c r="G15" s="47">
        <f>H15/E15</f>
        <v>20.728437111171218</v>
      </c>
      <c r="H15" s="45">
        <f>SUM(H9:H14)</f>
        <v>766330.32</v>
      </c>
      <c r="I15" s="44"/>
    </row>
    <row r="16" spans="4:13" x14ac:dyDescent="0.2">
      <c r="E16" s="40"/>
      <c r="F16" s="38"/>
      <c r="G16" s="43"/>
      <c r="H16" s="40"/>
    </row>
    <row r="17" spans="5:8" x14ac:dyDescent="0.2">
      <c r="E17" s="40"/>
      <c r="F17" s="38"/>
      <c r="G17" s="43"/>
      <c r="H17" s="40"/>
    </row>
    <row r="18" spans="5:8" x14ac:dyDescent="0.2">
      <c r="E18" s="40"/>
      <c r="F18" s="38"/>
      <c r="G18" s="38"/>
      <c r="H18" s="40"/>
    </row>
    <row r="19" spans="5:8" x14ac:dyDescent="0.2">
      <c r="E19" s="40"/>
      <c r="F19" s="38"/>
      <c r="G19" s="38"/>
      <c r="H19" s="40"/>
    </row>
    <row r="20" spans="5:8" x14ac:dyDescent="0.2">
      <c r="E20" s="40"/>
      <c r="F20" s="38"/>
      <c r="G20" s="38"/>
    </row>
    <row r="21" spans="5:8" x14ac:dyDescent="0.2">
      <c r="E21" s="40"/>
      <c r="F21" s="38"/>
      <c r="G21" s="38"/>
    </row>
    <row r="22" spans="5:8" x14ac:dyDescent="0.2">
      <c r="E22" s="40"/>
      <c r="F22" s="38"/>
      <c r="G22" s="38"/>
    </row>
    <row r="23" spans="5:8" x14ac:dyDescent="0.2">
      <c r="E23" s="40"/>
      <c r="F23" s="38"/>
      <c r="G23" s="38"/>
    </row>
    <row r="24" spans="5:8" x14ac:dyDescent="0.2">
      <c r="E24" s="41"/>
      <c r="F24" s="38"/>
      <c r="G24" s="38"/>
    </row>
    <row r="25" spans="5:8" x14ac:dyDescent="0.2">
      <c r="E25" s="41"/>
      <c r="F25" s="38"/>
      <c r="G25" s="38"/>
    </row>
    <row r="26" spans="5:8" x14ac:dyDescent="0.2">
      <c r="F26" s="38"/>
      <c r="G26" s="38"/>
    </row>
    <row r="27" spans="5:8" x14ac:dyDescent="0.2">
      <c r="F27" s="38"/>
      <c r="G27" s="38"/>
    </row>
    <row r="28" spans="5:8" x14ac:dyDescent="0.2">
      <c r="F28" s="38"/>
      <c r="G28" s="38"/>
    </row>
    <row r="29" spans="5:8" x14ac:dyDescent="0.2">
      <c r="F29" s="38"/>
      <c r="G29" s="38"/>
    </row>
    <row r="30" spans="5:8" x14ac:dyDescent="0.2">
      <c r="F30" s="38"/>
      <c r="G30" s="38"/>
    </row>
    <row r="31" spans="5:8" x14ac:dyDescent="0.2">
      <c r="F31" s="38"/>
      <c r="G31" s="38"/>
    </row>
    <row r="32" spans="5:8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G345" s="38"/>
    </row>
    <row r="346" spans="6:7" x14ac:dyDescent="0.2">
      <c r="G346" s="38"/>
    </row>
    <row r="347" spans="6:7" x14ac:dyDescent="0.2">
      <c r="G347" s="38"/>
    </row>
    <row r="348" spans="6:7" x14ac:dyDescent="0.2">
      <c r="G348" s="38"/>
    </row>
  </sheetData>
  <pageMargins left="0.7" right="0.7" top="0.75" bottom="0.75" header="0.3" footer="0.3"/>
  <ignoredErrors>
    <ignoredError sqref="G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2024-01-19T16:48:45Z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