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50BE5862-A78F-4A70-9D79-10261CE6B61B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4" l="1"/>
  <c r="H21" i="4"/>
  <c r="E24" i="4"/>
  <c r="H20" i="4" l="1"/>
  <c r="H19" i="4"/>
  <c r="F24" i="4"/>
  <c r="H18" i="4"/>
  <c r="E11" i="3"/>
  <c r="H17" i="4"/>
  <c r="H16" i="4" l="1"/>
  <c r="H15" i="4" l="1"/>
  <c r="H14" i="4"/>
  <c r="H7" i="3"/>
  <c r="H8" i="3"/>
  <c r="H9" i="3"/>
  <c r="H10" i="3"/>
  <c r="H6" i="3"/>
  <c r="H11" i="3" l="1"/>
  <c r="H13" i="4"/>
  <c r="C7" i="3" l="1"/>
  <c r="C8" i="3" s="1"/>
  <c r="C9" i="3" s="1"/>
  <c r="C10" i="3" s="1"/>
  <c r="I11" i="3"/>
  <c r="F11" i="3"/>
  <c r="H12" i="4" l="1"/>
  <c r="H10" i="4"/>
  <c r="H9" i="4"/>
  <c r="H24" i="4" s="1"/>
  <c r="G24" i="4" l="1"/>
  <c r="G8" i="3"/>
  <c r="G7" i="3"/>
  <c r="G6" i="3"/>
</calcChain>
</file>

<file path=xl/sharedStrings.xml><?xml version="1.0" encoding="utf-8"?>
<sst xmlns="http://schemas.openxmlformats.org/spreadsheetml/2006/main" count="534" uniqueCount="119">
  <si>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</si>
  <si>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</si>
  <si>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</si>
  <si>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</si>
  <si>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</si>
  <si>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</si>
  <si>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</si>
  <si>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</si>
  <si>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</si>
  <si>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</si>
  <si>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</si>
  <si>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</si>
  <si>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</si>
  <si>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</si>
  <si>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</si>
  <si>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</si>
  <si>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</si>
  <si>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</si>
  <si>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</si>
  <si>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</si>
  <si>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</si>
  <si>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</si>
  <si>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</si>
  <si>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</si>
  <si>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</si>
  <si>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</si>
  <si>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</si>
  <si>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</si>
  <si>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</si>
  <si>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</si>
  <si>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</si>
  <si>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</si>
  <si>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</si>
  <si>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</si>
  <si>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</si>
  <si>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</si>
  <si>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</si>
  <si>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</si>
  <si>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</si>
  <si>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</si>
  <si>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</si>
  <si>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</si>
  <si>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</si>
  <si>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</si>
  <si>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</si>
  <si>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</si>
  <si>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</si>
  <si>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</si>
  <si>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</si>
  <si>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</si>
  <si>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</si>
  <si>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</si>
  <si>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</si>
  <si>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</si>
  <si>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</si>
  <si>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</si>
  <si>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</si>
  <si>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</si>
  <si>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</si>
  <si>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Purchases of its own shares between 18/03/24 and 22/03/24</t>
  </si>
  <si>
    <t>18.-22.03.2024</t>
  </si>
  <si>
    <t>Woche 12</t>
  </si>
  <si>
    <t>OD_7tTRWO9-00</t>
  </si>
  <si>
    <t>OD_7tU6AtS-00</t>
  </si>
  <si>
    <t>OD_7tU6AtS-02</t>
  </si>
  <si>
    <t>OD_7tU6AtS-04</t>
  </si>
  <si>
    <t>OD_7tU6AtT-01</t>
  </si>
  <si>
    <t>OD_7tUNJOG-00</t>
  </si>
  <si>
    <t>OD_7tUNKAc-00</t>
  </si>
  <si>
    <t>OD_7tUhvUS-00</t>
  </si>
  <si>
    <t>OD_7tUqOyw-00</t>
  </si>
  <si>
    <t>OD_7tUwILL-00</t>
  </si>
  <si>
    <t>OD_7tVQ5ca-00</t>
  </si>
  <si>
    <t>OD_7tVQ5cb-01</t>
  </si>
  <si>
    <t>OD_7tVQwO8-00</t>
  </si>
  <si>
    <t>OD_7tZKXM3-00</t>
  </si>
  <si>
    <t>OD_7tZRYJd-00</t>
  </si>
  <si>
    <t>OD_7tZXcUC-00</t>
  </si>
  <si>
    <t>OD_7tZa4sA-00</t>
  </si>
  <si>
    <t>OD_7tZn0BK-00</t>
  </si>
  <si>
    <t>OD_7tZn0Rq-00</t>
  </si>
  <si>
    <t>OD_7tZydJ4-00</t>
  </si>
  <si>
    <t>OD_7taBsr6-00</t>
  </si>
  <si>
    <t>OD_7taRgIF-00</t>
  </si>
  <si>
    <t>OD_7taerfk-00</t>
  </si>
  <si>
    <t>OD_7tapQ0B-00</t>
  </si>
  <si>
    <t>OD_7tax3PJ-00</t>
  </si>
  <si>
    <t>OD_7tbEHnS-00</t>
  </si>
  <si>
    <t>OD_7tfVdhe-00</t>
  </si>
  <si>
    <t>OD_7tfXFTk-00</t>
  </si>
  <si>
    <t>OD_7tfXFk8-00</t>
  </si>
  <si>
    <t>OD_7tfoL2j-00</t>
  </si>
  <si>
    <t>OD_7tfoL2j-02</t>
  </si>
  <si>
    <t>OD_7tg7tad-00</t>
  </si>
  <si>
    <t>OD_7tgUIly-00</t>
  </si>
  <si>
    <t>OD_7tgkcTQ-00</t>
  </si>
  <si>
    <t>OD_7th0NWR-00</t>
  </si>
  <si>
    <t>OD_7th93TY-00</t>
  </si>
  <si>
    <t>OD_7tlK12G-00</t>
  </si>
  <si>
    <t>OD_7tlXCWm-00</t>
  </si>
  <si>
    <t>OD_7tmAp51-00</t>
  </si>
  <si>
    <t>OD_7tmGbBq-00</t>
  </si>
  <si>
    <t>OD_7tmGbS5-00</t>
  </si>
  <si>
    <t>OD_7tmHcfE-00</t>
  </si>
  <si>
    <t>OD_7tmQVhM-00</t>
  </si>
  <si>
    <t>OD_7tmQVhN-01</t>
  </si>
  <si>
    <t>OD_7tmYbTL-00</t>
  </si>
  <si>
    <t>OD_7tmkpcQ-00</t>
  </si>
  <si>
    <t>OD_7tmkpcQ-02</t>
  </si>
  <si>
    <t>OD_7tmvsXz-00</t>
  </si>
  <si>
    <t>OD_7tmvsY0-00</t>
  </si>
  <si>
    <t>OD_7tmvsY8-00</t>
  </si>
  <si>
    <t>OD_7tr1T1j-00</t>
  </si>
  <si>
    <t>OD_7tr1T1j-02</t>
  </si>
  <si>
    <t>OD_7tr1iAW-00</t>
  </si>
  <si>
    <t>OD_7trlT9Q-00</t>
  </si>
  <si>
    <t>OD_7ts5Qvn-00</t>
  </si>
  <si>
    <t>OD_7tsG7mD-00</t>
  </si>
  <si>
    <t>OD_7tsTS0K-00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</si>
</sst>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3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workbookViewId="0">
      <selection activeCell="K12" sqref="K12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0" t="s">
        <v>59</v>
      </c>
      <c r="B2" s="51"/>
      <c r="C2" s="51"/>
      <c r="D2" s="51"/>
      <c r="E2" s="51"/>
      <c r="F2" s="51"/>
      <c r="G2" s="51"/>
      <c r="H2" s="51"/>
      <c r="I2" s="51"/>
      <c r="J2" s="52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45369</v>
      </c>
      <c r="D6" s="9" t="s">
        <v>21</v>
      </c>
      <c r="E6" s="12">
        <v>2605</v>
      </c>
      <c r="F6" s="13">
        <v>18.840737000000001</v>
      </c>
      <c r="G6" s="14">
        <f>SUM(E6*F6)</f>
        <v>49080.119885</v>
      </c>
      <c r="H6" s="48">
        <f>ROUND(E6*F6,2)</f>
        <v>49080.12</v>
      </c>
      <c r="I6" s="33">
        <v>3.4068177603203398E-5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45370</v>
      </c>
      <c r="D7" s="9" t="s">
        <v>21</v>
      </c>
      <c r="E7" s="12">
        <v>3000</v>
      </c>
      <c r="F7" s="13">
        <v>18.999293000000002</v>
      </c>
      <c r="G7" s="14">
        <f>SUM(E7*F7)</f>
        <v>56997.879000000008</v>
      </c>
      <c r="H7" s="48">
        <f t="shared" ref="H7:H10" si="0">ROUND(E7*F7,2)</f>
        <v>56997.88</v>
      </c>
      <c r="I7" s="33">
        <v>3.9233985723458805E-5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45371</v>
      </c>
      <c r="D8" s="9" t="s">
        <v>21</v>
      </c>
      <c r="E8" s="12">
        <v>3000</v>
      </c>
      <c r="F8" s="13">
        <v>18.990893</v>
      </c>
      <c r="G8" s="14">
        <f>SUM(E8*F8)</f>
        <v>56972.678999999996</v>
      </c>
      <c r="H8" s="48">
        <f t="shared" si="0"/>
        <v>56972.68</v>
      </c>
      <c r="I8" s="33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C8+1</f>
        <v>45372</v>
      </c>
      <c r="D9" s="9" t="s">
        <v>21</v>
      </c>
      <c r="E9" s="12">
        <v>3000</v>
      </c>
      <c r="F9" s="13">
        <v>18.68554</v>
      </c>
      <c r="G9" s="14"/>
      <c r="H9" s="48">
        <f t="shared" si="0"/>
        <v>56056.62</v>
      </c>
      <c r="I9" s="33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C9+1</f>
        <v>45373</v>
      </c>
      <c r="D10" s="9" t="s">
        <v>21</v>
      </c>
      <c r="E10" s="12">
        <v>2584</v>
      </c>
      <c r="F10" s="13">
        <v>18.971563</v>
      </c>
      <c r="G10" s="14"/>
      <c r="H10" s="48">
        <f t="shared" si="0"/>
        <v>49022.52</v>
      </c>
      <c r="I10" s="33">
        <v>3.3793539703139188E-5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25" t="s">
        <v>23</v>
      </c>
      <c r="E11" s="31">
        <f>SUM(E6:E10)</f>
        <v>14189</v>
      </c>
      <c r="F11" s="32">
        <f>SUMPRODUCT(E6:E10,F6:F10)/E11</f>
        <v>18.897019992740859</v>
      </c>
      <c r="G11" s="20"/>
      <c r="H11" s="49">
        <f>SUM(H6:H10)</f>
        <v>268129.82</v>
      </c>
      <c r="I11" s="34">
        <f>SUM(I6:I10)</f>
        <v>1.8556367447671902E-4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45369.384571759256</v>
      </c>
      <c r="F15" s="4" t="s">
        <v>21</v>
      </c>
      <c r="G15" s="4"/>
      <c r="H15" s="6">
        <v>18.64</v>
      </c>
      <c r="I15" s="4" t="s">
        <v>0</v>
      </c>
      <c r="J15" s="7">
        <v>280</v>
      </c>
      <c r="K15" s="4" t="s">
        <v>18</v>
      </c>
      <c r="L15" s="4" t="s">
        <v>62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45369.496712962966</v>
      </c>
      <c r="F16" s="4" t="s">
        <v>21</v>
      </c>
      <c r="G16" s="4"/>
      <c r="H16" s="6">
        <v>18.68</v>
      </c>
      <c r="I16" s="4" t="s">
        <v>0</v>
      </c>
      <c r="J16" s="7">
        <v>40</v>
      </c>
      <c r="K16" s="4" t="s">
        <v>18</v>
      </c>
      <c r="L16" s="4" t="s">
        <v>63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45369.496712962966</v>
      </c>
      <c r="F17" s="4" t="s">
        <v>21</v>
      </c>
      <c r="G17" s="4"/>
      <c r="H17" s="6">
        <v>18.68</v>
      </c>
      <c r="I17" s="4" t="s">
        <v>0</v>
      </c>
      <c r="J17" s="7">
        <v>216</v>
      </c>
      <c r="K17" s="4" t="s">
        <v>18</v>
      </c>
      <c r="L17" s="4" t="s">
        <v>64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45369.496712962966</v>
      </c>
      <c r="F18" s="4" t="s">
        <v>21</v>
      </c>
      <c r="G18" s="4"/>
      <c r="H18" s="6">
        <v>18.68</v>
      </c>
      <c r="I18" s="4" t="s">
        <v>0</v>
      </c>
      <c r="J18" s="7">
        <v>384</v>
      </c>
      <c r="K18" s="4" t="s">
        <v>18</v>
      </c>
      <c r="L18" s="4" t="s">
        <v>65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45369.496712962966</v>
      </c>
      <c r="F19" s="4" t="s">
        <v>21</v>
      </c>
      <c r="G19" s="4"/>
      <c r="H19" s="6">
        <v>18.68</v>
      </c>
      <c r="I19" s="4" t="s">
        <v>0</v>
      </c>
      <c r="J19" s="7">
        <v>239</v>
      </c>
      <c r="K19" s="4" t="s">
        <v>18</v>
      </c>
      <c r="L19" s="4" t="s">
        <v>66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45369.543993055559</v>
      </c>
      <c r="F20" s="4" t="s">
        <v>21</v>
      </c>
      <c r="G20" s="4"/>
      <c r="H20" s="6">
        <v>19</v>
      </c>
      <c r="I20" s="4" t="s">
        <v>0</v>
      </c>
      <c r="J20" s="7">
        <v>217</v>
      </c>
      <c r="K20" s="4" t="s">
        <v>18</v>
      </c>
      <c r="L20" s="4" t="s">
        <v>67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45369.544027777774</v>
      </c>
      <c r="F21" s="4" t="s">
        <v>21</v>
      </c>
      <c r="G21" s="4"/>
      <c r="H21" s="6">
        <v>19</v>
      </c>
      <c r="I21" s="4" t="s">
        <v>0</v>
      </c>
      <c r="J21" s="7">
        <v>212</v>
      </c>
      <c r="K21" s="4" t="s">
        <v>18</v>
      </c>
      <c r="L21" s="4" t="s">
        <v>68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45369.600856481484</v>
      </c>
      <c r="F22" s="4" t="s">
        <v>21</v>
      </c>
      <c r="G22" s="4"/>
      <c r="H22" s="6">
        <v>19</v>
      </c>
      <c r="I22" s="4" t="s">
        <v>0</v>
      </c>
      <c r="J22" s="7">
        <v>216</v>
      </c>
      <c r="K22" s="4" t="s">
        <v>18</v>
      </c>
      <c r="L22" s="4" t="s">
        <v>69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45369.624236111114</v>
      </c>
      <c r="F23" s="4" t="s">
        <v>21</v>
      </c>
      <c r="G23" s="4"/>
      <c r="H23" s="6">
        <v>19</v>
      </c>
      <c r="I23" s="4" t="s">
        <v>0</v>
      </c>
      <c r="J23" s="7">
        <v>211</v>
      </c>
      <c r="K23" s="4" t="s">
        <v>18</v>
      </c>
      <c r="L23" s="4" t="s">
        <v>70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45369.640486111108</v>
      </c>
      <c r="F24" s="4" t="s">
        <v>21</v>
      </c>
      <c r="G24" s="4"/>
      <c r="H24" s="6">
        <v>18.96</v>
      </c>
      <c r="I24" s="4" t="s">
        <v>0</v>
      </c>
      <c r="J24" s="7">
        <v>323</v>
      </c>
      <c r="K24" s="4" t="s">
        <v>18</v>
      </c>
      <c r="L24" s="4" t="s">
        <v>71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45369.722673611112</v>
      </c>
      <c r="F25" s="4" t="s">
        <v>21</v>
      </c>
      <c r="G25" s="4"/>
      <c r="H25" s="6">
        <v>18.920000000000002</v>
      </c>
      <c r="I25" s="4" t="s">
        <v>0</v>
      </c>
      <c r="J25" s="7">
        <v>144</v>
      </c>
      <c r="K25" s="4" t="s">
        <v>18</v>
      </c>
      <c r="L25" s="4" t="s">
        <v>72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45369.722673611112</v>
      </c>
      <c r="F26" s="4" t="s">
        <v>21</v>
      </c>
      <c r="G26" s="4"/>
      <c r="H26" s="6">
        <v>18.920000000000002</v>
      </c>
      <c r="I26" s="4" t="s">
        <v>0</v>
      </c>
      <c r="J26" s="7">
        <v>49</v>
      </c>
      <c r="K26" s="4" t="s">
        <v>18</v>
      </c>
      <c r="L26" s="4" t="s">
        <v>73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45369.725023148145</v>
      </c>
      <c r="F27" s="4" t="s">
        <v>21</v>
      </c>
      <c r="G27" s="4"/>
      <c r="H27" s="6">
        <v>18.940000000000001</v>
      </c>
      <c r="I27" s="4" t="s">
        <v>0</v>
      </c>
      <c r="J27" s="7">
        <v>74</v>
      </c>
      <c r="K27" s="4" t="s">
        <v>18</v>
      </c>
      <c r="L27" s="4" t="s">
        <v>74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45370.391446759262</v>
      </c>
      <c r="F28" s="4" t="s">
        <v>21</v>
      </c>
      <c r="G28" s="4"/>
      <c r="H28" s="6">
        <v>19</v>
      </c>
      <c r="I28" s="4" t="s">
        <v>0</v>
      </c>
      <c r="J28" s="7">
        <v>220</v>
      </c>
      <c r="K28" s="4" t="s">
        <v>18</v>
      </c>
      <c r="L28" s="4" t="s">
        <v>75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45370.410798611112</v>
      </c>
      <c r="F29" s="4" t="s">
        <v>21</v>
      </c>
      <c r="G29" s="4"/>
      <c r="H29" s="6">
        <v>19</v>
      </c>
      <c r="I29" s="4" t="s">
        <v>0</v>
      </c>
      <c r="J29" s="7">
        <v>220</v>
      </c>
      <c r="K29" s="4" t="s">
        <v>18</v>
      </c>
      <c r="L29" s="4" t="s">
        <v>76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45370.427534722221</v>
      </c>
      <c r="F30" s="4" t="s">
        <v>21</v>
      </c>
      <c r="G30" s="4"/>
      <c r="H30" s="6">
        <v>19</v>
      </c>
      <c r="I30" s="4" t="s">
        <v>0</v>
      </c>
      <c r="J30" s="7">
        <v>214</v>
      </c>
      <c r="K30" s="4" t="s">
        <v>18</v>
      </c>
      <c r="L30" s="4" t="s">
        <v>77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45370.434317129628</v>
      </c>
      <c r="F31" s="4" t="s">
        <v>21</v>
      </c>
      <c r="G31" s="4"/>
      <c r="H31" s="6">
        <v>18.96</v>
      </c>
      <c r="I31" s="4" t="s">
        <v>0</v>
      </c>
      <c r="J31" s="7">
        <v>53</v>
      </c>
      <c r="K31" s="4" t="s">
        <v>18</v>
      </c>
      <c r="L31" s="4" t="s">
        <v>78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45370.469965277778</v>
      </c>
      <c r="F32" s="4" t="s">
        <v>21</v>
      </c>
      <c r="G32" s="4"/>
      <c r="H32" s="6">
        <v>19</v>
      </c>
      <c r="I32" s="4" t="s">
        <v>0</v>
      </c>
      <c r="J32" s="7">
        <v>220</v>
      </c>
      <c r="K32" s="4" t="s">
        <v>18</v>
      </c>
      <c r="L32" s="4" t="s">
        <v>79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45370.469976851855</v>
      </c>
      <c r="F33" s="4" t="s">
        <v>21</v>
      </c>
      <c r="G33" s="4"/>
      <c r="H33" s="6">
        <v>19</v>
      </c>
      <c r="I33" s="4" t="s">
        <v>0</v>
      </c>
      <c r="J33" s="7">
        <v>220</v>
      </c>
      <c r="K33" s="4" t="s">
        <v>18</v>
      </c>
      <c r="L33" s="4" t="s">
        <v>80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45370.50204861111</v>
      </c>
      <c r="F34" s="4" t="s">
        <v>21</v>
      </c>
      <c r="G34" s="4"/>
      <c r="H34" s="6">
        <v>19</v>
      </c>
      <c r="I34" s="4" t="s">
        <v>0</v>
      </c>
      <c r="J34" s="7">
        <v>215</v>
      </c>
      <c r="K34" s="4" t="s">
        <v>18</v>
      </c>
      <c r="L34" s="4" t="s">
        <v>81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45370.538599537038</v>
      </c>
      <c r="F35" s="4" t="s">
        <v>21</v>
      </c>
      <c r="G35" s="4"/>
      <c r="H35" s="6">
        <v>19</v>
      </c>
      <c r="I35" s="4" t="s">
        <v>0</v>
      </c>
      <c r="J35" s="7">
        <v>220</v>
      </c>
      <c r="K35" s="4" t="s">
        <v>18</v>
      </c>
      <c r="L35" s="4" t="s">
        <v>82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45370.582175925927</v>
      </c>
      <c r="F36" s="4" t="s">
        <v>21</v>
      </c>
      <c r="G36" s="4"/>
      <c r="H36" s="6">
        <v>19</v>
      </c>
      <c r="I36" s="4" t="s">
        <v>0</v>
      </c>
      <c r="J36" s="7">
        <v>220</v>
      </c>
      <c r="K36" s="4" t="s">
        <v>18</v>
      </c>
      <c r="L36" s="4" t="s">
        <v>83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45370.618541666663</v>
      </c>
      <c r="F37" s="4" t="s">
        <v>21</v>
      </c>
      <c r="G37" s="4"/>
      <c r="H37" s="6">
        <v>19</v>
      </c>
      <c r="I37" s="4" t="s">
        <v>0</v>
      </c>
      <c r="J37" s="7">
        <v>220</v>
      </c>
      <c r="K37" s="4" t="s">
        <v>18</v>
      </c>
      <c r="L37" s="4" t="s">
        <v>84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45370.647650462961</v>
      </c>
      <c r="F38" s="4" t="s">
        <v>21</v>
      </c>
      <c r="G38" s="4"/>
      <c r="H38" s="6">
        <v>19</v>
      </c>
      <c r="I38" s="4" t="s">
        <v>0</v>
      </c>
      <c r="J38" s="7">
        <v>215</v>
      </c>
      <c r="K38" s="4" t="s">
        <v>18</v>
      </c>
      <c r="L38" s="4" t="s">
        <v>85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45370.668715277781</v>
      </c>
      <c r="F39" s="4" t="s">
        <v>21</v>
      </c>
      <c r="G39" s="4"/>
      <c r="H39" s="6">
        <v>19</v>
      </c>
      <c r="I39" s="4" t="s">
        <v>0</v>
      </c>
      <c r="J39" s="7">
        <v>219</v>
      </c>
      <c r="K39" s="4" t="s">
        <v>18</v>
      </c>
      <c r="L39" s="4" t="s">
        <v>86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45370.716249999998</v>
      </c>
      <c r="F40" s="4" t="s">
        <v>21</v>
      </c>
      <c r="G40" s="4"/>
      <c r="H40" s="6">
        <v>19</v>
      </c>
      <c r="I40" s="4" t="s">
        <v>0</v>
      </c>
      <c r="J40" s="7">
        <v>544</v>
      </c>
      <c r="K40" s="4" t="s">
        <v>18</v>
      </c>
      <c r="L40" s="4" t="s">
        <v>87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45371.448206018518</v>
      </c>
      <c r="F41" s="4" t="s">
        <v>21</v>
      </c>
      <c r="G41" s="4"/>
      <c r="H41" s="6">
        <v>18.96</v>
      </c>
      <c r="I41" s="4" t="s">
        <v>0</v>
      </c>
      <c r="J41" s="7">
        <v>1</v>
      </c>
      <c r="K41" s="4" t="s">
        <v>18</v>
      </c>
      <c r="L41" s="4" t="s">
        <v>88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45371.452638888892</v>
      </c>
      <c r="F42" s="4" t="s">
        <v>21</v>
      </c>
      <c r="G42" s="4"/>
      <c r="H42" s="6">
        <v>19</v>
      </c>
      <c r="I42" s="4" t="s">
        <v>0</v>
      </c>
      <c r="J42" s="7">
        <v>439</v>
      </c>
      <c r="K42" s="4" t="s">
        <v>18</v>
      </c>
      <c r="L42" s="4" t="s">
        <v>89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45371.452650462961</v>
      </c>
      <c r="F43" s="4" t="s">
        <v>21</v>
      </c>
      <c r="G43" s="4"/>
      <c r="H43" s="6">
        <v>19</v>
      </c>
      <c r="I43" s="4" t="s">
        <v>0</v>
      </c>
      <c r="J43" s="7">
        <v>466</v>
      </c>
      <c r="K43" s="4" t="s">
        <v>18</v>
      </c>
      <c r="L43" s="4" t="s">
        <v>90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45371.499780092592</v>
      </c>
      <c r="F44" s="4" t="s">
        <v>21</v>
      </c>
      <c r="G44" s="4"/>
      <c r="H44" s="6">
        <v>18.940000000000001</v>
      </c>
      <c r="I44" s="4" t="s">
        <v>0</v>
      </c>
      <c r="J44" s="7">
        <v>239</v>
      </c>
      <c r="K44" s="4" t="s">
        <v>18</v>
      </c>
      <c r="L44" s="4" t="s">
        <v>91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45371.499780092592</v>
      </c>
      <c r="F45" s="4" t="s">
        <v>21</v>
      </c>
      <c r="G45" s="4"/>
      <c r="H45" s="6">
        <v>18.940000000000001</v>
      </c>
      <c r="I45" s="4" t="s">
        <v>0</v>
      </c>
      <c r="J45" s="7">
        <v>101</v>
      </c>
      <c r="K45" s="4" t="s">
        <v>18</v>
      </c>
      <c r="L45" s="4" t="s">
        <v>92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45371.553726851853</v>
      </c>
      <c r="F46" s="4" t="s">
        <v>21</v>
      </c>
      <c r="G46" s="4"/>
      <c r="H46" s="6">
        <v>19</v>
      </c>
      <c r="I46" s="4" t="s">
        <v>0</v>
      </c>
      <c r="J46" s="7">
        <v>481</v>
      </c>
      <c r="K46" s="4" t="s">
        <v>18</v>
      </c>
      <c r="L46" s="4" t="s">
        <v>93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45371.615532407406</v>
      </c>
      <c r="F47" s="4" t="s">
        <v>21</v>
      </c>
      <c r="G47" s="4"/>
      <c r="H47" s="6">
        <v>19</v>
      </c>
      <c r="I47" s="4" t="s">
        <v>0</v>
      </c>
      <c r="J47" s="7">
        <v>349</v>
      </c>
      <c r="K47" s="4" t="s">
        <v>18</v>
      </c>
      <c r="L47" s="4" t="s">
        <v>94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45371.660543981481</v>
      </c>
      <c r="F48" s="4" t="s">
        <v>21</v>
      </c>
      <c r="G48" s="4"/>
      <c r="H48" s="6">
        <v>19</v>
      </c>
      <c r="I48" s="4" t="s">
        <v>0</v>
      </c>
      <c r="J48" s="7">
        <v>406</v>
      </c>
      <c r="K48" s="4" t="s">
        <v>18</v>
      </c>
      <c r="L48" s="4" t="s">
        <v>95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45371.704016203701</v>
      </c>
      <c r="F49" s="4" t="s">
        <v>21</v>
      </c>
      <c r="G49" s="4"/>
      <c r="H49" s="6">
        <v>19</v>
      </c>
      <c r="I49" s="4" t="s">
        <v>0</v>
      </c>
      <c r="J49" s="7">
        <v>346</v>
      </c>
      <c r="K49" s="4" t="s">
        <v>18</v>
      </c>
      <c r="L49" s="4" t="s">
        <v>96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45371.727951388886</v>
      </c>
      <c r="F50" s="4" t="s">
        <v>21</v>
      </c>
      <c r="G50" s="4"/>
      <c r="H50" s="6">
        <v>18.96</v>
      </c>
      <c r="I50" s="4" t="s">
        <v>0</v>
      </c>
      <c r="J50" s="7">
        <v>172</v>
      </c>
      <c r="K50" s="4" t="s">
        <v>18</v>
      </c>
      <c r="L50" s="4" t="s">
        <v>97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45372.442280092589</v>
      </c>
      <c r="F51" s="4" t="s">
        <v>21</v>
      </c>
      <c r="G51" s="4"/>
      <c r="H51" s="6">
        <v>18.78</v>
      </c>
      <c r="I51" s="4" t="s">
        <v>0</v>
      </c>
      <c r="J51" s="7">
        <v>551</v>
      </c>
      <c r="K51" s="4" t="s">
        <v>18</v>
      </c>
      <c r="L51" s="4" t="s">
        <v>98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45372.478645833333</v>
      </c>
      <c r="F52" s="4" t="s">
        <v>21</v>
      </c>
      <c r="G52" s="4"/>
      <c r="H52" s="6">
        <v>18.8</v>
      </c>
      <c r="I52" s="4" t="s">
        <v>0</v>
      </c>
      <c r="J52" s="7">
        <v>465</v>
      </c>
      <c r="K52" s="4" t="s">
        <v>18</v>
      </c>
      <c r="L52" s="4" t="s">
        <v>99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45372.587939814817</v>
      </c>
      <c r="F53" s="4" t="s">
        <v>21</v>
      </c>
      <c r="G53" s="4"/>
      <c r="H53" s="6">
        <v>18.579999999999998</v>
      </c>
      <c r="I53" s="4" t="s">
        <v>0</v>
      </c>
      <c r="J53" s="7">
        <v>150</v>
      </c>
      <c r="K53" s="4" t="s">
        <v>18</v>
      </c>
      <c r="L53" s="4" t="s">
        <v>100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45372.603877314818</v>
      </c>
      <c r="F54" s="4" t="s">
        <v>21</v>
      </c>
      <c r="G54" s="4"/>
      <c r="H54" s="6">
        <v>18.72</v>
      </c>
      <c r="I54" s="4" t="s">
        <v>0</v>
      </c>
      <c r="J54" s="7">
        <v>199</v>
      </c>
      <c r="K54" s="4" t="s">
        <v>18</v>
      </c>
      <c r="L54" s="4" t="s">
        <v>101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45372.603888888887</v>
      </c>
      <c r="F55" s="4" t="s">
        <v>21</v>
      </c>
      <c r="G55" s="4"/>
      <c r="H55" s="6">
        <v>18.72</v>
      </c>
      <c r="I55" s="4" t="s">
        <v>0</v>
      </c>
      <c r="J55" s="7">
        <v>106</v>
      </c>
      <c r="K55" s="4" t="s">
        <v>18</v>
      </c>
      <c r="L55" s="4" t="s">
        <v>102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45372.60670138889</v>
      </c>
      <c r="F56" s="4" t="s">
        <v>21</v>
      </c>
      <c r="G56" s="4"/>
      <c r="H56" s="6">
        <v>18.72</v>
      </c>
      <c r="I56" s="4" t="s">
        <v>0</v>
      </c>
      <c r="J56" s="7">
        <v>1</v>
      </c>
      <c r="K56" s="4" t="s">
        <v>18</v>
      </c>
      <c r="L56" s="4" t="s">
        <v>103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45372.631215277775</v>
      </c>
      <c r="F57" s="4" t="s">
        <v>21</v>
      </c>
      <c r="G57" s="4"/>
      <c r="H57" s="6">
        <v>18.66</v>
      </c>
      <c r="I57" s="4" t="s">
        <v>0</v>
      </c>
      <c r="J57" s="7">
        <v>45</v>
      </c>
      <c r="K57" s="4" t="s">
        <v>18</v>
      </c>
      <c r="L57" s="4" t="s">
        <v>104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45372.631215277775</v>
      </c>
      <c r="F58" s="4" t="s">
        <v>21</v>
      </c>
      <c r="G58" s="4"/>
      <c r="H58" s="6">
        <v>18.66</v>
      </c>
      <c r="I58" s="4" t="s">
        <v>0</v>
      </c>
      <c r="J58" s="7">
        <v>481</v>
      </c>
      <c r="K58" s="4" t="s">
        <v>18</v>
      </c>
      <c r="L58" s="4" t="s">
        <v>105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45372.653541666667</v>
      </c>
      <c r="F59" s="4" t="s">
        <v>21</v>
      </c>
      <c r="G59" s="4"/>
      <c r="H59" s="6">
        <v>18.600000000000001</v>
      </c>
      <c r="I59" s="4" t="s">
        <v>0</v>
      </c>
      <c r="J59" s="7">
        <v>5</v>
      </c>
      <c r="K59" s="4" t="s">
        <v>18</v>
      </c>
      <c r="L59" s="4" t="s">
        <v>106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45372.687268518515</v>
      </c>
      <c r="F60" s="4" t="s">
        <v>21</v>
      </c>
      <c r="G60" s="4"/>
      <c r="H60" s="6">
        <v>18.559999999999999</v>
      </c>
      <c r="I60" s="4" t="s">
        <v>0</v>
      </c>
      <c r="J60" s="7">
        <v>70</v>
      </c>
      <c r="K60" s="4" t="s">
        <v>18</v>
      </c>
      <c r="L60" s="4" t="s">
        <v>107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45372.687268518515</v>
      </c>
      <c r="F61" s="4" t="s">
        <v>21</v>
      </c>
      <c r="G61" s="4"/>
      <c r="H61" s="6">
        <v>18.559999999999999</v>
      </c>
      <c r="I61" s="4" t="s">
        <v>0</v>
      </c>
      <c r="J61" s="7">
        <v>439</v>
      </c>
      <c r="K61" s="4" t="s">
        <v>18</v>
      </c>
      <c r="L61" s="4" t="s">
        <v>108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45372.717743055553</v>
      </c>
      <c r="F62" s="4" t="s">
        <v>21</v>
      </c>
      <c r="G62" s="4"/>
      <c r="H62" s="6">
        <v>18.64</v>
      </c>
      <c r="I62" s="4" t="s">
        <v>0</v>
      </c>
      <c r="J62" s="7">
        <v>101</v>
      </c>
      <c r="K62" s="4" t="s">
        <v>18</v>
      </c>
      <c r="L62" s="4" t="s">
        <v>109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45372.717743055553</v>
      </c>
      <c r="F63" s="4" t="s">
        <v>21</v>
      </c>
      <c r="G63" s="4"/>
      <c r="H63" s="6">
        <v>18.64</v>
      </c>
      <c r="I63" s="4" t="s">
        <v>0</v>
      </c>
      <c r="J63" s="7">
        <v>298</v>
      </c>
      <c r="K63" s="4" t="s">
        <v>18</v>
      </c>
      <c r="L63" s="4" t="s">
        <v>110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45372.717743055553</v>
      </c>
      <c r="F64" s="4" t="s">
        <v>21</v>
      </c>
      <c r="G64" s="4"/>
      <c r="H64" s="6">
        <v>18.64</v>
      </c>
      <c r="I64" s="4" t="s">
        <v>0</v>
      </c>
      <c r="J64" s="7">
        <v>89</v>
      </c>
      <c r="K64" s="4" t="s">
        <v>18</v>
      </c>
      <c r="L64" s="4" t="s">
        <v>111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45373.417245370372</v>
      </c>
      <c r="F65" s="4" t="s">
        <v>21</v>
      </c>
      <c r="G65" s="4"/>
      <c r="H65" s="6">
        <v>18.920000000000002</v>
      </c>
      <c r="I65" s="4" t="s">
        <v>0</v>
      </c>
      <c r="J65" s="7">
        <v>1</v>
      </c>
      <c r="K65" s="4" t="s">
        <v>18</v>
      </c>
      <c r="L65" s="4" t="s">
        <v>112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45373.417245370372</v>
      </c>
      <c r="F66" s="4" t="s">
        <v>21</v>
      </c>
      <c r="G66" s="4"/>
      <c r="H66" s="6">
        <v>18.920000000000002</v>
      </c>
      <c r="I66" s="4" t="s">
        <v>0</v>
      </c>
      <c r="J66" s="7">
        <v>97</v>
      </c>
      <c r="K66" s="4" t="s">
        <v>18</v>
      </c>
      <c r="L66" s="4" t="s">
        <v>113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45373.417916666665</v>
      </c>
      <c r="F67" s="4" t="s">
        <v>21</v>
      </c>
      <c r="G67" s="4"/>
      <c r="H67" s="6">
        <v>18.920000000000002</v>
      </c>
      <c r="I67" s="4" t="s">
        <v>0</v>
      </c>
      <c r="J67" s="7">
        <v>504</v>
      </c>
      <c r="K67" s="4" t="s">
        <v>18</v>
      </c>
      <c r="L67" s="4" t="s">
        <v>114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45373.54414351852</v>
      </c>
      <c r="F68" s="4" t="s">
        <v>21</v>
      </c>
      <c r="G68" s="4"/>
      <c r="H68" s="6">
        <v>19</v>
      </c>
      <c r="I68" s="4" t="s">
        <v>0</v>
      </c>
      <c r="J68" s="7">
        <v>1074</v>
      </c>
      <c r="K68" s="4" t="s">
        <v>18</v>
      </c>
      <c r="L68" s="4" t="s">
        <v>115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45373.599212962959</v>
      </c>
      <c r="F69" s="4" t="s">
        <v>21</v>
      </c>
      <c r="G69" s="4"/>
      <c r="H69" s="6">
        <v>19</v>
      </c>
      <c r="I69" s="4" t="s">
        <v>0</v>
      </c>
      <c r="J69" s="7">
        <v>275</v>
      </c>
      <c r="K69" s="4" t="s">
        <v>18</v>
      </c>
      <c r="L69" s="4" t="s">
        <v>116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45373.628703703704</v>
      </c>
      <c r="F70" s="4" t="s">
        <v>21</v>
      </c>
      <c r="G70" s="4"/>
      <c r="H70" s="6">
        <v>18.96</v>
      </c>
      <c r="I70" s="4" t="s">
        <v>0</v>
      </c>
      <c r="J70" s="7">
        <v>301</v>
      </c>
      <c r="K70" s="4" t="s">
        <v>18</v>
      </c>
      <c r="L70" s="4" t="s">
        <v>117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45373.665462962963</v>
      </c>
      <c r="F71" s="4" t="s">
        <v>21</v>
      </c>
      <c r="G71" s="4"/>
      <c r="H71" s="6">
        <v>18.96</v>
      </c>
      <c r="I71" s="4" t="s">
        <v>0</v>
      </c>
      <c r="J71" s="7">
        <v>332</v>
      </c>
      <c r="K71" s="4" t="s">
        <v>18</v>
      </c>
      <c r="L71" s="4" t="s">
        <v>118</v>
      </c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57"/>
  <sheetViews>
    <sheetView topLeftCell="A4" workbookViewId="0">
      <selection activeCell="G42" sqref="G42"/>
    </sheetView>
  </sheetViews>
  <sheetFormatPr defaultRowHeight="12.75" x14ac:dyDescent="0.2"/>
  <cols>
    <col min="1" max="3" width="9.140625" style="37"/>
    <col min="4" max="4" width="15.42578125" style="37" bestFit="1" customWidth="1"/>
    <col min="5" max="5" width="9.85546875" style="37" customWidth="1"/>
    <col min="6" max="6" width="13" style="37" customWidth="1"/>
    <col min="7" max="7" width="13.42578125" style="37" customWidth="1"/>
    <col min="8" max="8" width="11" style="37" customWidth="1"/>
    <col min="9" max="16384" width="9.140625" style="37"/>
  </cols>
  <sheetData>
    <row r="7" spans="4:13" ht="51" x14ac:dyDescent="0.2">
      <c r="D7" s="35" t="s">
        <v>25</v>
      </c>
      <c r="E7" s="35" t="s">
        <v>26</v>
      </c>
      <c r="F7" s="35" t="s">
        <v>27</v>
      </c>
      <c r="G7" s="35" t="s">
        <v>28</v>
      </c>
      <c r="H7" s="35" t="s">
        <v>29</v>
      </c>
      <c r="I7" s="35" t="s">
        <v>30</v>
      </c>
      <c r="J7" s="36"/>
      <c r="K7" s="36"/>
      <c r="L7" s="36"/>
      <c r="M7" s="36"/>
    </row>
    <row r="9" spans="4:13" x14ac:dyDescent="0.2">
      <c r="D9" s="37" t="s">
        <v>31</v>
      </c>
      <c r="E9" s="40">
        <v>6000</v>
      </c>
      <c r="F9" s="39">
        <v>7.8467971446917611E-5</v>
      </c>
      <c r="G9" s="42">
        <v>22.086600000000001</v>
      </c>
      <c r="H9" s="40">
        <f>ROUND(E9*G9,2)</f>
        <v>132519.6</v>
      </c>
      <c r="I9" s="26" t="s">
        <v>35</v>
      </c>
    </row>
    <row r="10" spans="4:13" x14ac:dyDescent="0.2">
      <c r="D10" s="37" t="s">
        <v>32</v>
      </c>
      <c r="E10" s="40">
        <v>6620</v>
      </c>
      <c r="F10" s="39">
        <v>8.6576328496432427E-5</v>
      </c>
      <c r="G10" s="42">
        <v>22.456759966767368</v>
      </c>
      <c r="H10" s="40">
        <f>ROUND(E10*G10,2)</f>
        <v>148663.75</v>
      </c>
      <c r="I10" s="26" t="s">
        <v>36</v>
      </c>
    </row>
    <row r="11" spans="4:13" x14ac:dyDescent="0.2">
      <c r="D11" s="37" t="s">
        <v>33</v>
      </c>
      <c r="E11" s="40">
        <v>0</v>
      </c>
      <c r="F11" s="39">
        <v>0</v>
      </c>
      <c r="G11" s="42" t="s">
        <v>37</v>
      </c>
      <c r="H11" s="40">
        <v>0</v>
      </c>
      <c r="I11" s="26" t="s">
        <v>37</v>
      </c>
    </row>
    <row r="12" spans="4:13" x14ac:dyDescent="0.2">
      <c r="D12" s="37" t="s">
        <v>34</v>
      </c>
      <c r="E12" s="40">
        <v>12000</v>
      </c>
      <c r="F12" s="39">
        <v>1.6000000000000001E-4</v>
      </c>
      <c r="G12" s="42">
        <v>20.293990999999998</v>
      </c>
      <c r="H12" s="40">
        <f t="shared" ref="H12:H16" si="0">ROUND(E12*G12,2)</f>
        <v>243527.89</v>
      </c>
      <c r="I12" s="26" t="s">
        <v>38</v>
      </c>
    </row>
    <row r="13" spans="4:13" x14ac:dyDescent="0.2">
      <c r="D13" s="37" t="s">
        <v>40</v>
      </c>
      <c r="E13" s="40">
        <v>12350</v>
      </c>
      <c r="F13" s="39">
        <v>1.9616992861729403E-4</v>
      </c>
      <c r="G13" s="42">
        <v>19.564298007692308</v>
      </c>
      <c r="H13" s="40">
        <f t="shared" si="0"/>
        <v>241619.08</v>
      </c>
      <c r="I13" s="26" t="s">
        <v>41</v>
      </c>
    </row>
    <row r="14" spans="4:13" x14ac:dyDescent="0.2">
      <c r="D14" s="37" t="s">
        <v>43</v>
      </c>
      <c r="E14" s="40">
        <v>14132</v>
      </c>
      <c r="F14" s="39">
        <v>1.8481822874797331E-4</v>
      </c>
      <c r="G14" s="42">
        <v>19.884748083215399</v>
      </c>
      <c r="H14" s="40">
        <f t="shared" si="0"/>
        <v>281011.26</v>
      </c>
      <c r="I14" s="26" t="s">
        <v>44</v>
      </c>
    </row>
    <row r="15" spans="4:13" x14ac:dyDescent="0.2">
      <c r="D15" s="37" t="s">
        <v>45</v>
      </c>
      <c r="E15" s="40">
        <v>11859</v>
      </c>
      <c r="F15" s="39">
        <v>1.5509194556483267E-4</v>
      </c>
      <c r="G15" s="42">
        <v>19.699018315709587</v>
      </c>
      <c r="H15" s="40">
        <f t="shared" si="0"/>
        <v>233610.66</v>
      </c>
      <c r="I15" s="26" t="s">
        <v>46</v>
      </c>
    </row>
    <row r="16" spans="4:13" x14ac:dyDescent="0.2">
      <c r="D16" s="37" t="s">
        <v>47</v>
      </c>
      <c r="E16" s="40">
        <v>14541</v>
      </c>
      <c r="F16" s="39">
        <v>1.5509194556483267E-4</v>
      </c>
      <c r="G16" s="42">
        <v>19.0252376121312</v>
      </c>
      <c r="H16" s="40">
        <f t="shared" si="0"/>
        <v>276645.98</v>
      </c>
      <c r="I16" s="26" t="s">
        <v>48</v>
      </c>
    </row>
    <row r="17" spans="4:9" x14ac:dyDescent="0.2">
      <c r="D17" s="37" t="s">
        <v>49</v>
      </c>
      <c r="E17" s="40">
        <v>14669</v>
      </c>
      <c r="F17" s="39">
        <v>1.9184111219247243E-4</v>
      </c>
      <c r="G17" s="42">
        <v>18.780077697252707</v>
      </c>
      <c r="H17" s="40">
        <f>ROUND(E17*G17,2)</f>
        <v>275484.96000000002</v>
      </c>
      <c r="I17" s="26" t="s">
        <v>50</v>
      </c>
    </row>
    <row r="18" spans="4:9" x14ac:dyDescent="0.2">
      <c r="D18" s="37" t="s">
        <v>51</v>
      </c>
      <c r="E18" s="40">
        <v>14363</v>
      </c>
      <c r="F18" s="39">
        <v>1.9201112613060741E-4</v>
      </c>
      <c r="G18" s="42">
        <v>18.897689903850171</v>
      </c>
      <c r="H18" s="40">
        <f>ROUND(E18*G18,2)</f>
        <v>271427.52</v>
      </c>
      <c r="I18" s="26" t="s">
        <v>52</v>
      </c>
    </row>
    <row r="19" spans="4:9" x14ac:dyDescent="0.2">
      <c r="D19" s="37" t="s">
        <v>53</v>
      </c>
      <c r="E19" s="40">
        <v>14586</v>
      </c>
      <c r="F19" s="39">
        <v>1.9075563858745673E-4</v>
      </c>
      <c r="G19" s="42">
        <v>18.944811296585765</v>
      </c>
      <c r="H19" s="40">
        <f>ROUND(E19*G19,2)</f>
        <v>276329.02</v>
      </c>
      <c r="I19" s="26" t="s">
        <v>54</v>
      </c>
    </row>
    <row r="20" spans="4:9" x14ac:dyDescent="0.2">
      <c r="D20" s="37" t="s">
        <v>55</v>
      </c>
      <c r="E20" s="40">
        <v>14501</v>
      </c>
      <c r="F20" s="39">
        <v>1.8964400899195872E-4</v>
      </c>
      <c r="G20" s="42">
        <v>18.919966861044063</v>
      </c>
      <c r="H20" s="40">
        <f>ROUND(E20*G20,2)</f>
        <v>274358.44</v>
      </c>
      <c r="I20" s="26" t="s">
        <v>56</v>
      </c>
    </row>
    <row r="21" spans="4:9" x14ac:dyDescent="0.2">
      <c r="D21" s="37" t="s">
        <v>57</v>
      </c>
      <c r="E21" s="40">
        <v>14540</v>
      </c>
      <c r="F21" s="39">
        <v>1.901540508063637E-4</v>
      </c>
      <c r="G21" s="42">
        <v>18.728533865199449</v>
      </c>
      <c r="H21" s="40">
        <f>ROUND(E21*G21,2)</f>
        <v>272312.88</v>
      </c>
      <c r="I21" s="26" t="s">
        <v>58</v>
      </c>
    </row>
    <row r="22" spans="4:9" x14ac:dyDescent="0.2">
      <c r="D22" s="37" t="s">
        <v>60</v>
      </c>
      <c r="E22" s="40">
        <v>14189</v>
      </c>
      <c r="F22" s="39">
        <v>1.8556367447671902E-4</v>
      </c>
      <c r="G22" s="42">
        <v>18.897019992740859</v>
      </c>
      <c r="H22" s="40">
        <f>ROUND(E22*G22,2)</f>
        <v>268129.82</v>
      </c>
      <c r="I22" s="26" t="s">
        <v>61</v>
      </c>
    </row>
    <row r="23" spans="4:9" x14ac:dyDescent="0.2">
      <c r="E23" s="40"/>
      <c r="F23" s="39"/>
      <c r="G23" s="43"/>
      <c r="H23" s="40"/>
    </row>
    <row r="24" spans="4:9" x14ac:dyDescent="0.2">
      <c r="D24" s="44" t="s">
        <v>39</v>
      </c>
      <c r="E24" s="45">
        <f>SUM(E9:E23)</f>
        <v>164350</v>
      </c>
      <c r="F24" s="46">
        <f>SUM(F9:F23)</f>
        <v>2.1561859596238605E-3</v>
      </c>
      <c r="G24" s="47">
        <f>H24/E24</f>
        <v>19.444118405841191</v>
      </c>
      <c r="H24" s="45">
        <f>SUM(H9:H23)</f>
        <v>3195640.86</v>
      </c>
      <c r="I24" s="44"/>
    </row>
    <row r="25" spans="4:9" x14ac:dyDescent="0.2">
      <c r="E25" s="40"/>
      <c r="F25" s="38"/>
      <c r="G25" s="43"/>
      <c r="H25" s="40"/>
    </row>
    <row r="26" spans="4:9" x14ac:dyDescent="0.2">
      <c r="E26" s="40"/>
      <c r="F26" s="38"/>
      <c r="G26" s="43"/>
      <c r="H26" s="40"/>
    </row>
    <row r="27" spans="4:9" x14ac:dyDescent="0.2">
      <c r="E27" s="40"/>
      <c r="F27" s="38"/>
      <c r="G27" s="38"/>
      <c r="H27" s="40"/>
    </row>
    <row r="28" spans="4:9" x14ac:dyDescent="0.2">
      <c r="E28" s="40"/>
      <c r="F28" s="38"/>
      <c r="G28" s="38"/>
      <c r="H28" s="40"/>
    </row>
    <row r="29" spans="4:9" x14ac:dyDescent="0.2">
      <c r="E29" s="40"/>
      <c r="F29" s="38"/>
      <c r="G29" s="38"/>
    </row>
    <row r="30" spans="4:9" x14ac:dyDescent="0.2">
      <c r="E30" s="40"/>
      <c r="F30" s="38"/>
      <c r="G30" s="38"/>
    </row>
    <row r="31" spans="4:9" x14ac:dyDescent="0.2">
      <c r="E31" s="40"/>
      <c r="F31" s="38"/>
      <c r="G31" s="38"/>
    </row>
    <row r="32" spans="4:9" x14ac:dyDescent="0.2">
      <c r="E32" s="40"/>
      <c r="F32" s="38"/>
      <c r="G32" s="38"/>
    </row>
    <row r="33" spans="5:7" x14ac:dyDescent="0.2">
      <c r="E33" s="41"/>
      <c r="F33" s="38"/>
      <c r="G33" s="38"/>
    </row>
    <row r="34" spans="5:7" x14ac:dyDescent="0.2">
      <c r="E34" s="41"/>
      <c r="F34" s="38"/>
      <c r="G34" s="38"/>
    </row>
    <row r="35" spans="5:7" x14ac:dyDescent="0.2">
      <c r="F35" s="38"/>
      <c r="G35" s="38"/>
    </row>
    <row r="36" spans="5:7" x14ac:dyDescent="0.2">
      <c r="F36" s="38"/>
      <c r="G36" s="38"/>
    </row>
    <row r="37" spans="5:7" x14ac:dyDescent="0.2">
      <c r="F37" s="38"/>
      <c r="G37" s="38"/>
    </row>
    <row r="38" spans="5:7" x14ac:dyDescent="0.2">
      <c r="F38" s="38"/>
      <c r="G38" s="38"/>
    </row>
    <row r="39" spans="5:7" x14ac:dyDescent="0.2">
      <c r="F39" s="38"/>
      <c r="G39" s="38"/>
    </row>
    <row r="40" spans="5:7" x14ac:dyDescent="0.2">
      <c r="F40" s="38"/>
      <c r="G40" s="38"/>
    </row>
    <row r="41" spans="5:7" x14ac:dyDescent="0.2">
      <c r="F41" s="38"/>
      <c r="G41" s="38"/>
    </row>
    <row r="42" spans="5:7" x14ac:dyDescent="0.2">
      <c r="F42" s="38"/>
      <c r="G42" s="38"/>
    </row>
    <row r="43" spans="5:7" x14ac:dyDescent="0.2">
      <c r="F43" s="38"/>
      <c r="G43" s="38"/>
    </row>
    <row r="44" spans="5:7" x14ac:dyDescent="0.2">
      <c r="F44" s="38"/>
      <c r="G44" s="38"/>
    </row>
    <row r="45" spans="5:7" x14ac:dyDescent="0.2">
      <c r="F45" s="38"/>
      <c r="G45" s="38"/>
    </row>
    <row r="46" spans="5:7" x14ac:dyDescent="0.2">
      <c r="F46" s="38"/>
      <c r="G46" s="38"/>
    </row>
    <row r="47" spans="5:7" x14ac:dyDescent="0.2">
      <c r="F47" s="38"/>
      <c r="G47" s="38"/>
    </row>
    <row r="48" spans="5:7" x14ac:dyDescent="0.2">
      <c r="F48" s="38"/>
      <c r="G48" s="38"/>
    </row>
    <row r="49" spans="6:7" x14ac:dyDescent="0.2">
      <c r="F49" s="38"/>
      <c r="G49" s="38"/>
    </row>
    <row r="50" spans="6:7" x14ac:dyDescent="0.2">
      <c r="F50" s="38"/>
      <c r="G50" s="38"/>
    </row>
    <row r="51" spans="6:7" x14ac:dyDescent="0.2">
      <c r="F51" s="38"/>
      <c r="G51" s="38"/>
    </row>
    <row r="52" spans="6:7" x14ac:dyDescent="0.2">
      <c r="F52" s="38"/>
      <c r="G52" s="38"/>
    </row>
    <row r="53" spans="6:7" x14ac:dyDescent="0.2">
      <c r="F53" s="38"/>
      <c r="G53" s="38"/>
    </row>
    <row r="54" spans="6:7" x14ac:dyDescent="0.2">
      <c r="F54" s="38"/>
      <c r="G54" s="38"/>
    </row>
    <row r="55" spans="6:7" x14ac:dyDescent="0.2">
      <c r="F55" s="38"/>
      <c r="G55" s="38"/>
    </row>
    <row r="56" spans="6:7" x14ac:dyDescent="0.2">
      <c r="F56" s="38"/>
      <c r="G56" s="38"/>
    </row>
    <row r="57" spans="6:7" x14ac:dyDescent="0.2">
      <c r="F57" s="38"/>
      <c r="G57" s="38"/>
    </row>
    <row r="58" spans="6:7" x14ac:dyDescent="0.2">
      <c r="F58" s="38"/>
      <c r="G58" s="38"/>
    </row>
    <row r="59" spans="6:7" x14ac:dyDescent="0.2">
      <c r="F59" s="38"/>
      <c r="G59" s="38"/>
    </row>
    <row r="60" spans="6:7" x14ac:dyDescent="0.2">
      <c r="F60" s="38"/>
      <c r="G60" s="38"/>
    </row>
    <row r="61" spans="6:7" x14ac:dyDescent="0.2">
      <c r="F61" s="38"/>
      <c r="G61" s="38"/>
    </row>
    <row r="62" spans="6:7" x14ac:dyDescent="0.2">
      <c r="F62" s="38"/>
      <c r="G62" s="38"/>
    </row>
    <row r="63" spans="6:7" x14ac:dyDescent="0.2">
      <c r="F63" s="38"/>
      <c r="G63" s="38"/>
    </row>
    <row r="64" spans="6:7" x14ac:dyDescent="0.2">
      <c r="F64" s="38"/>
      <c r="G64" s="38"/>
    </row>
    <row r="65" spans="6:7" x14ac:dyDescent="0.2">
      <c r="F65" s="38"/>
      <c r="G65" s="38"/>
    </row>
    <row r="66" spans="6:7" x14ac:dyDescent="0.2">
      <c r="F66" s="38"/>
      <c r="G66" s="38"/>
    </row>
    <row r="67" spans="6:7" x14ac:dyDescent="0.2">
      <c r="F67" s="38"/>
      <c r="G67" s="38"/>
    </row>
    <row r="68" spans="6:7" x14ac:dyDescent="0.2">
      <c r="F68" s="38"/>
      <c r="G68" s="38"/>
    </row>
    <row r="69" spans="6:7" x14ac:dyDescent="0.2">
      <c r="F69" s="38"/>
      <c r="G69" s="38"/>
    </row>
    <row r="70" spans="6:7" x14ac:dyDescent="0.2">
      <c r="F70" s="38"/>
      <c r="G70" s="38"/>
    </row>
    <row r="71" spans="6:7" x14ac:dyDescent="0.2">
      <c r="F71" s="38"/>
      <c r="G71" s="38"/>
    </row>
    <row r="72" spans="6:7" x14ac:dyDescent="0.2">
      <c r="F72" s="38"/>
      <c r="G72" s="38"/>
    </row>
    <row r="73" spans="6:7" x14ac:dyDescent="0.2">
      <c r="F73" s="38"/>
      <c r="G73" s="38"/>
    </row>
    <row r="74" spans="6:7" x14ac:dyDescent="0.2">
      <c r="F74" s="38"/>
      <c r="G74" s="38"/>
    </row>
    <row r="75" spans="6:7" x14ac:dyDescent="0.2">
      <c r="F75" s="38"/>
      <c r="G75" s="38"/>
    </row>
    <row r="76" spans="6:7" x14ac:dyDescent="0.2">
      <c r="F76" s="38"/>
      <c r="G76" s="38"/>
    </row>
    <row r="77" spans="6:7" x14ac:dyDescent="0.2">
      <c r="F77" s="38"/>
      <c r="G77" s="38"/>
    </row>
    <row r="78" spans="6:7" x14ac:dyDescent="0.2">
      <c r="F78" s="38"/>
      <c r="G78" s="38"/>
    </row>
    <row r="79" spans="6:7" x14ac:dyDescent="0.2">
      <c r="F79" s="38"/>
      <c r="G79" s="38"/>
    </row>
    <row r="80" spans="6:7" x14ac:dyDescent="0.2">
      <c r="F80" s="38"/>
      <c r="G80" s="38"/>
    </row>
    <row r="81" spans="6:7" x14ac:dyDescent="0.2">
      <c r="F81" s="38"/>
      <c r="G81" s="38"/>
    </row>
    <row r="82" spans="6:7" x14ac:dyDescent="0.2">
      <c r="F82" s="38"/>
      <c r="G82" s="38"/>
    </row>
    <row r="83" spans="6:7" x14ac:dyDescent="0.2">
      <c r="F83" s="38"/>
      <c r="G83" s="38"/>
    </row>
    <row r="84" spans="6:7" x14ac:dyDescent="0.2">
      <c r="F84" s="38"/>
      <c r="G84" s="38"/>
    </row>
    <row r="85" spans="6:7" x14ac:dyDescent="0.2">
      <c r="F85" s="38"/>
      <c r="G85" s="38"/>
    </row>
    <row r="86" spans="6:7" x14ac:dyDescent="0.2">
      <c r="F86" s="38"/>
      <c r="G86" s="38"/>
    </row>
    <row r="87" spans="6:7" x14ac:dyDescent="0.2">
      <c r="F87" s="38"/>
      <c r="G87" s="38"/>
    </row>
    <row r="88" spans="6:7" x14ac:dyDescent="0.2">
      <c r="F88" s="38"/>
      <c r="G88" s="38"/>
    </row>
    <row r="89" spans="6:7" x14ac:dyDescent="0.2">
      <c r="F89" s="38"/>
      <c r="G89" s="38"/>
    </row>
    <row r="90" spans="6:7" x14ac:dyDescent="0.2">
      <c r="F90" s="38"/>
      <c r="G90" s="38"/>
    </row>
    <row r="91" spans="6:7" x14ac:dyDescent="0.2">
      <c r="F91" s="38"/>
      <c r="G91" s="38"/>
    </row>
    <row r="92" spans="6:7" x14ac:dyDescent="0.2">
      <c r="F92" s="38"/>
      <c r="G92" s="38"/>
    </row>
    <row r="93" spans="6:7" x14ac:dyDescent="0.2">
      <c r="F93" s="38"/>
      <c r="G93" s="38"/>
    </row>
    <row r="94" spans="6:7" x14ac:dyDescent="0.2">
      <c r="F94" s="38"/>
      <c r="G94" s="38"/>
    </row>
    <row r="95" spans="6:7" x14ac:dyDescent="0.2">
      <c r="F95" s="38"/>
      <c r="G95" s="38"/>
    </row>
    <row r="96" spans="6:7" x14ac:dyDescent="0.2">
      <c r="F96" s="38"/>
      <c r="G96" s="38"/>
    </row>
    <row r="97" spans="6:7" x14ac:dyDescent="0.2">
      <c r="F97" s="38"/>
      <c r="G97" s="38"/>
    </row>
    <row r="98" spans="6:7" x14ac:dyDescent="0.2">
      <c r="F98" s="38"/>
      <c r="G98" s="38"/>
    </row>
    <row r="99" spans="6:7" x14ac:dyDescent="0.2">
      <c r="F99" s="38"/>
      <c r="G99" s="38"/>
    </row>
    <row r="100" spans="6:7" x14ac:dyDescent="0.2">
      <c r="F100" s="38"/>
      <c r="G100" s="38"/>
    </row>
    <row r="101" spans="6:7" x14ac:dyDescent="0.2">
      <c r="F101" s="38"/>
      <c r="G101" s="38"/>
    </row>
    <row r="102" spans="6:7" x14ac:dyDescent="0.2">
      <c r="F102" s="38"/>
      <c r="G102" s="38"/>
    </row>
    <row r="103" spans="6:7" x14ac:dyDescent="0.2">
      <c r="F103" s="38"/>
      <c r="G103" s="38"/>
    </row>
    <row r="104" spans="6:7" x14ac:dyDescent="0.2">
      <c r="F104" s="38"/>
      <c r="G104" s="38"/>
    </row>
    <row r="105" spans="6:7" x14ac:dyDescent="0.2">
      <c r="F105" s="38"/>
      <c r="G105" s="38"/>
    </row>
    <row r="106" spans="6:7" x14ac:dyDescent="0.2">
      <c r="F106" s="38"/>
      <c r="G106" s="38"/>
    </row>
    <row r="107" spans="6:7" x14ac:dyDescent="0.2">
      <c r="F107" s="38"/>
      <c r="G107" s="38"/>
    </row>
    <row r="108" spans="6:7" x14ac:dyDescent="0.2">
      <c r="F108" s="38"/>
      <c r="G108" s="38"/>
    </row>
    <row r="109" spans="6:7" x14ac:dyDescent="0.2">
      <c r="F109" s="38"/>
      <c r="G109" s="38"/>
    </row>
    <row r="110" spans="6:7" x14ac:dyDescent="0.2">
      <c r="F110" s="38"/>
      <c r="G110" s="38"/>
    </row>
    <row r="111" spans="6:7" x14ac:dyDescent="0.2">
      <c r="F111" s="38"/>
      <c r="G111" s="38"/>
    </row>
    <row r="112" spans="6:7" x14ac:dyDescent="0.2">
      <c r="F112" s="38"/>
      <c r="G112" s="38"/>
    </row>
    <row r="113" spans="6:7" x14ac:dyDescent="0.2">
      <c r="F113" s="38"/>
      <c r="G113" s="38"/>
    </row>
    <row r="114" spans="6:7" x14ac:dyDescent="0.2">
      <c r="F114" s="38"/>
      <c r="G114" s="38"/>
    </row>
    <row r="115" spans="6:7" x14ac:dyDescent="0.2">
      <c r="F115" s="38"/>
      <c r="G115" s="38"/>
    </row>
    <row r="116" spans="6:7" x14ac:dyDescent="0.2">
      <c r="F116" s="38"/>
      <c r="G116" s="38"/>
    </row>
    <row r="117" spans="6:7" x14ac:dyDescent="0.2">
      <c r="F117" s="38"/>
      <c r="G117" s="38"/>
    </row>
    <row r="118" spans="6:7" x14ac:dyDescent="0.2">
      <c r="F118" s="38"/>
      <c r="G118" s="38"/>
    </row>
    <row r="119" spans="6:7" x14ac:dyDescent="0.2">
      <c r="F119" s="38"/>
      <c r="G119" s="38"/>
    </row>
    <row r="120" spans="6:7" x14ac:dyDescent="0.2">
      <c r="F120" s="38"/>
      <c r="G120" s="38"/>
    </row>
    <row r="121" spans="6:7" x14ac:dyDescent="0.2">
      <c r="F121" s="38"/>
      <c r="G121" s="38"/>
    </row>
    <row r="122" spans="6:7" x14ac:dyDescent="0.2">
      <c r="F122" s="38"/>
      <c r="G122" s="38"/>
    </row>
    <row r="123" spans="6:7" x14ac:dyDescent="0.2">
      <c r="F123" s="38"/>
      <c r="G123" s="38"/>
    </row>
    <row r="124" spans="6:7" x14ac:dyDescent="0.2">
      <c r="F124" s="38"/>
      <c r="G124" s="38"/>
    </row>
    <row r="125" spans="6:7" x14ac:dyDescent="0.2">
      <c r="F125" s="38"/>
      <c r="G125" s="38"/>
    </row>
    <row r="126" spans="6:7" x14ac:dyDescent="0.2">
      <c r="F126" s="38"/>
      <c r="G126" s="38"/>
    </row>
    <row r="127" spans="6:7" x14ac:dyDescent="0.2">
      <c r="F127" s="38"/>
      <c r="G127" s="38"/>
    </row>
    <row r="128" spans="6:7" x14ac:dyDescent="0.2">
      <c r="F128" s="38"/>
      <c r="G128" s="38"/>
    </row>
    <row r="129" spans="6:7" x14ac:dyDescent="0.2">
      <c r="F129" s="38"/>
      <c r="G129" s="38"/>
    </row>
    <row r="130" spans="6:7" x14ac:dyDescent="0.2">
      <c r="F130" s="38"/>
      <c r="G130" s="38"/>
    </row>
    <row r="131" spans="6:7" x14ac:dyDescent="0.2">
      <c r="F131" s="38"/>
      <c r="G131" s="38"/>
    </row>
    <row r="132" spans="6:7" x14ac:dyDescent="0.2">
      <c r="F132" s="38"/>
      <c r="G132" s="38"/>
    </row>
    <row r="133" spans="6:7" x14ac:dyDescent="0.2">
      <c r="F133" s="38"/>
      <c r="G133" s="38"/>
    </row>
    <row r="134" spans="6:7" x14ac:dyDescent="0.2">
      <c r="F134" s="38"/>
      <c r="G134" s="38"/>
    </row>
    <row r="135" spans="6:7" x14ac:dyDescent="0.2">
      <c r="F135" s="38"/>
      <c r="G135" s="38"/>
    </row>
    <row r="136" spans="6:7" x14ac:dyDescent="0.2">
      <c r="F136" s="38"/>
      <c r="G136" s="38"/>
    </row>
    <row r="137" spans="6:7" x14ac:dyDescent="0.2">
      <c r="F137" s="38"/>
      <c r="G137" s="38"/>
    </row>
    <row r="138" spans="6:7" x14ac:dyDescent="0.2">
      <c r="F138" s="38"/>
      <c r="G138" s="38"/>
    </row>
    <row r="139" spans="6:7" x14ac:dyDescent="0.2">
      <c r="F139" s="38"/>
      <c r="G139" s="38"/>
    </row>
    <row r="140" spans="6:7" x14ac:dyDescent="0.2">
      <c r="F140" s="38"/>
      <c r="G140" s="38"/>
    </row>
    <row r="141" spans="6:7" x14ac:dyDescent="0.2">
      <c r="F141" s="38"/>
      <c r="G141" s="38"/>
    </row>
    <row r="142" spans="6:7" x14ac:dyDescent="0.2">
      <c r="F142" s="38"/>
      <c r="G142" s="38"/>
    </row>
    <row r="143" spans="6:7" x14ac:dyDescent="0.2">
      <c r="F143" s="38"/>
      <c r="G143" s="38"/>
    </row>
    <row r="144" spans="6:7" x14ac:dyDescent="0.2">
      <c r="F144" s="38"/>
      <c r="G144" s="38"/>
    </row>
    <row r="145" spans="6:7" x14ac:dyDescent="0.2">
      <c r="F145" s="38"/>
      <c r="G145" s="38"/>
    </row>
    <row r="146" spans="6:7" x14ac:dyDescent="0.2">
      <c r="F146" s="38"/>
      <c r="G146" s="38"/>
    </row>
    <row r="147" spans="6:7" x14ac:dyDescent="0.2">
      <c r="F147" s="38"/>
      <c r="G147" s="38"/>
    </row>
    <row r="148" spans="6:7" x14ac:dyDescent="0.2">
      <c r="F148" s="38"/>
      <c r="G148" s="38"/>
    </row>
    <row r="149" spans="6:7" x14ac:dyDescent="0.2">
      <c r="F149" s="38"/>
      <c r="G149" s="38"/>
    </row>
    <row r="150" spans="6:7" x14ac:dyDescent="0.2">
      <c r="F150" s="38"/>
      <c r="G150" s="38"/>
    </row>
    <row r="151" spans="6:7" x14ac:dyDescent="0.2">
      <c r="F151" s="38"/>
      <c r="G151" s="38"/>
    </row>
    <row r="152" spans="6:7" x14ac:dyDescent="0.2">
      <c r="F152" s="38"/>
      <c r="G152" s="38"/>
    </row>
    <row r="153" spans="6:7" x14ac:dyDescent="0.2">
      <c r="F153" s="38"/>
      <c r="G153" s="38"/>
    </row>
    <row r="154" spans="6:7" x14ac:dyDescent="0.2">
      <c r="F154" s="38"/>
      <c r="G154" s="38"/>
    </row>
    <row r="155" spans="6:7" x14ac:dyDescent="0.2">
      <c r="F155" s="38"/>
      <c r="G155" s="38"/>
    </row>
    <row r="156" spans="6:7" x14ac:dyDescent="0.2">
      <c r="F156" s="38"/>
      <c r="G156" s="38"/>
    </row>
    <row r="157" spans="6:7" x14ac:dyDescent="0.2">
      <c r="F157" s="38"/>
      <c r="G157" s="38"/>
    </row>
    <row r="158" spans="6:7" x14ac:dyDescent="0.2">
      <c r="F158" s="38"/>
      <c r="G158" s="38"/>
    </row>
    <row r="159" spans="6:7" x14ac:dyDescent="0.2">
      <c r="F159" s="38"/>
      <c r="G159" s="38"/>
    </row>
    <row r="160" spans="6:7" x14ac:dyDescent="0.2">
      <c r="F160" s="38"/>
      <c r="G160" s="38"/>
    </row>
    <row r="161" spans="6:7" x14ac:dyDescent="0.2">
      <c r="F161" s="38"/>
      <c r="G161" s="38"/>
    </row>
    <row r="162" spans="6:7" x14ac:dyDescent="0.2">
      <c r="F162" s="38"/>
      <c r="G162" s="38"/>
    </row>
    <row r="163" spans="6:7" x14ac:dyDescent="0.2">
      <c r="F163" s="38"/>
      <c r="G163" s="38"/>
    </row>
    <row r="164" spans="6:7" x14ac:dyDescent="0.2">
      <c r="F164" s="38"/>
      <c r="G164" s="38"/>
    </row>
    <row r="165" spans="6:7" x14ac:dyDescent="0.2">
      <c r="F165" s="38"/>
      <c r="G165" s="38"/>
    </row>
    <row r="166" spans="6:7" x14ac:dyDescent="0.2">
      <c r="F166" s="38"/>
      <c r="G166" s="38"/>
    </row>
    <row r="167" spans="6:7" x14ac:dyDescent="0.2">
      <c r="F167" s="38"/>
      <c r="G167" s="38"/>
    </row>
    <row r="168" spans="6:7" x14ac:dyDescent="0.2">
      <c r="F168" s="38"/>
      <c r="G168" s="38"/>
    </row>
    <row r="169" spans="6:7" x14ac:dyDescent="0.2">
      <c r="F169" s="38"/>
      <c r="G169" s="38"/>
    </row>
    <row r="170" spans="6:7" x14ac:dyDescent="0.2">
      <c r="F170" s="38"/>
      <c r="G170" s="38"/>
    </row>
    <row r="171" spans="6:7" x14ac:dyDescent="0.2">
      <c r="F171" s="38"/>
      <c r="G171" s="38"/>
    </row>
    <row r="172" spans="6:7" x14ac:dyDescent="0.2">
      <c r="F172" s="38"/>
      <c r="G172" s="38"/>
    </row>
    <row r="173" spans="6:7" x14ac:dyDescent="0.2">
      <c r="F173" s="38"/>
      <c r="G173" s="38"/>
    </row>
    <row r="174" spans="6:7" x14ac:dyDescent="0.2">
      <c r="F174" s="38"/>
      <c r="G174" s="38"/>
    </row>
    <row r="175" spans="6:7" x14ac:dyDescent="0.2">
      <c r="F175" s="38"/>
      <c r="G175" s="38"/>
    </row>
    <row r="176" spans="6:7" x14ac:dyDescent="0.2">
      <c r="F176" s="38"/>
      <c r="G176" s="38"/>
    </row>
    <row r="177" spans="6:7" x14ac:dyDescent="0.2">
      <c r="F177" s="38"/>
      <c r="G177" s="38"/>
    </row>
    <row r="178" spans="6:7" x14ac:dyDescent="0.2">
      <c r="F178" s="38"/>
      <c r="G178" s="38"/>
    </row>
    <row r="179" spans="6:7" x14ac:dyDescent="0.2">
      <c r="F179" s="38"/>
      <c r="G179" s="38"/>
    </row>
    <row r="180" spans="6:7" x14ac:dyDescent="0.2">
      <c r="F180" s="38"/>
      <c r="G180" s="38"/>
    </row>
    <row r="181" spans="6:7" x14ac:dyDescent="0.2">
      <c r="F181" s="38"/>
      <c r="G181" s="38"/>
    </row>
    <row r="182" spans="6:7" x14ac:dyDescent="0.2">
      <c r="F182" s="38"/>
      <c r="G182" s="38"/>
    </row>
    <row r="183" spans="6:7" x14ac:dyDescent="0.2">
      <c r="F183" s="38"/>
      <c r="G183" s="38"/>
    </row>
    <row r="184" spans="6:7" x14ac:dyDescent="0.2">
      <c r="F184" s="38"/>
      <c r="G184" s="38"/>
    </row>
    <row r="185" spans="6:7" x14ac:dyDescent="0.2">
      <c r="F185" s="38"/>
      <c r="G185" s="38"/>
    </row>
    <row r="186" spans="6:7" x14ac:dyDescent="0.2">
      <c r="F186" s="38"/>
      <c r="G186" s="38"/>
    </row>
    <row r="187" spans="6:7" x14ac:dyDescent="0.2">
      <c r="F187" s="38"/>
      <c r="G187" s="38"/>
    </row>
    <row r="188" spans="6:7" x14ac:dyDescent="0.2">
      <c r="F188" s="38"/>
      <c r="G188" s="38"/>
    </row>
    <row r="189" spans="6:7" x14ac:dyDescent="0.2">
      <c r="F189" s="38"/>
      <c r="G189" s="38"/>
    </row>
    <row r="190" spans="6:7" x14ac:dyDescent="0.2">
      <c r="F190" s="38"/>
      <c r="G190" s="38"/>
    </row>
    <row r="191" spans="6:7" x14ac:dyDescent="0.2">
      <c r="F191" s="38"/>
      <c r="G191" s="38"/>
    </row>
    <row r="192" spans="6:7" x14ac:dyDescent="0.2">
      <c r="F192" s="38"/>
      <c r="G192" s="38"/>
    </row>
    <row r="193" spans="6:7" x14ac:dyDescent="0.2">
      <c r="F193" s="38"/>
      <c r="G193" s="38"/>
    </row>
    <row r="194" spans="6:7" x14ac:dyDescent="0.2">
      <c r="F194" s="38"/>
      <c r="G194" s="38"/>
    </row>
    <row r="195" spans="6:7" x14ac:dyDescent="0.2">
      <c r="F195" s="38"/>
      <c r="G195" s="38"/>
    </row>
    <row r="196" spans="6:7" x14ac:dyDescent="0.2">
      <c r="F196" s="38"/>
      <c r="G196" s="38"/>
    </row>
    <row r="197" spans="6:7" x14ac:dyDescent="0.2">
      <c r="F197" s="38"/>
      <c r="G197" s="38"/>
    </row>
    <row r="198" spans="6:7" x14ac:dyDescent="0.2">
      <c r="F198" s="38"/>
      <c r="G198" s="38"/>
    </row>
    <row r="199" spans="6:7" x14ac:dyDescent="0.2">
      <c r="F199" s="38"/>
      <c r="G199" s="38"/>
    </row>
    <row r="200" spans="6:7" x14ac:dyDescent="0.2">
      <c r="F200" s="38"/>
      <c r="G200" s="38"/>
    </row>
    <row r="201" spans="6:7" x14ac:dyDescent="0.2">
      <c r="F201" s="38"/>
      <c r="G201" s="38"/>
    </row>
    <row r="202" spans="6:7" x14ac:dyDescent="0.2">
      <c r="F202" s="38"/>
      <c r="G202" s="38"/>
    </row>
    <row r="203" spans="6:7" x14ac:dyDescent="0.2">
      <c r="F203" s="38"/>
      <c r="G203" s="38"/>
    </row>
    <row r="204" spans="6:7" x14ac:dyDescent="0.2">
      <c r="F204" s="38"/>
      <c r="G204" s="38"/>
    </row>
    <row r="205" spans="6:7" x14ac:dyDescent="0.2">
      <c r="F205" s="38"/>
      <c r="G205" s="38"/>
    </row>
    <row r="206" spans="6:7" x14ac:dyDescent="0.2">
      <c r="F206" s="38"/>
      <c r="G206" s="38"/>
    </row>
    <row r="207" spans="6:7" x14ac:dyDescent="0.2">
      <c r="F207" s="38"/>
      <c r="G207" s="38"/>
    </row>
    <row r="208" spans="6:7" x14ac:dyDescent="0.2">
      <c r="F208" s="38"/>
      <c r="G208" s="38"/>
    </row>
    <row r="209" spans="6:7" x14ac:dyDescent="0.2">
      <c r="F209" s="38"/>
      <c r="G209" s="38"/>
    </row>
    <row r="210" spans="6:7" x14ac:dyDescent="0.2">
      <c r="F210" s="38"/>
      <c r="G210" s="38"/>
    </row>
    <row r="211" spans="6:7" x14ac:dyDescent="0.2">
      <c r="F211" s="38"/>
      <c r="G211" s="38"/>
    </row>
    <row r="212" spans="6:7" x14ac:dyDescent="0.2">
      <c r="F212" s="38"/>
      <c r="G212" s="38"/>
    </row>
    <row r="213" spans="6:7" x14ac:dyDescent="0.2">
      <c r="F213" s="38"/>
      <c r="G213" s="38"/>
    </row>
    <row r="214" spans="6:7" x14ac:dyDescent="0.2">
      <c r="F214" s="38"/>
      <c r="G214" s="38"/>
    </row>
    <row r="215" spans="6:7" x14ac:dyDescent="0.2">
      <c r="F215" s="38"/>
      <c r="G215" s="38"/>
    </row>
    <row r="216" spans="6:7" x14ac:dyDescent="0.2">
      <c r="F216" s="38"/>
      <c r="G216" s="38"/>
    </row>
    <row r="217" spans="6:7" x14ac:dyDescent="0.2">
      <c r="F217" s="38"/>
      <c r="G217" s="38"/>
    </row>
    <row r="218" spans="6:7" x14ac:dyDescent="0.2">
      <c r="F218" s="38"/>
      <c r="G218" s="38"/>
    </row>
    <row r="219" spans="6:7" x14ac:dyDescent="0.2">
      <c r="F219" s="38"/>
      <c r="G219" s="38"/>
    </row>
    <row r="220" spans="6:7" x14ac:dyDescent="0.2">
      <c r="F220" s="38"/>
      <c r="G220" s="38"/>
    </row>
    <row r="221" spans="6:7" x14ac:dyDescent="0.2">
      <c r="F221" s="38"/>
      <c r="G221" s="38"/>
    </row>
    <row r="222" spans="6:7" x14ac:dyDescent="0.2">
      <c r="F222" s="38"/>
      <c r="G222" s="38"/>
    </row>
    <row r="223" spans="6:7" x14ac:dyDescent="0.2">
      <c r="F223" s="38"/>
      <c r="G223" s="38"/>
    </row>
    <row r="224" spans="6:7" x14ac:dyDescent="0.2">
      <c r="F224" s="38"/>
      <c r="G224" s="38"/>
    </row>
    <row r="225" spans="6:7" x14ac:dyDescent="0.2">
      <c r="F225" s="38"/>
      <c r="G225" s="38"/>
    </row>
    <row r="226" spans="6:7" x14ac:dyDescent="0.2">
      <c r="F226" s="38"/>
      <c r="G226" s="38"/>
    </row>
    <row r="227" spans="6:7" x14ac:dyDescent="0.2">
      <c r="F227" s="38"/>
      <c r="G227" s="38"/>
    </row>
    <row r="228" spans="6:7" x14ac:dyDescent="0.2">
      <c r="F228" s="38"/>
      <c r="G228" s="38"/>
    </row>
    <row r="229" spans="6:7" x14ac:dyDescent="0.2">
      <c r="F229" s="38"/>
      <c r="G229" s="38"/>
    </row>
    <row r="230" spans="6:7" x14ac:dyDescent="0.2">
      <c r="F230" s="38"/>
      <c r="G230" s="38"/>
    </row>
    <row r="231" spans="6:7" x14ac:dyDescent="0.2">
      <c r="F231" s="38"/>
      <c r="G231" s="38"/>
    </row>
    <row r="232" spans="6:7" x14ac:dyDescent="0.2">
      <c r="F232" s="38"/>
      <c r="G232" s="38"/>
    </row>
    <row r="233" spans="6:7" x14ac:dyDescent="0.2">
      <c r="F233" s="38"/>
      <c r="G233" s="38"/>
    </row>
    <row r="234" spans="6:7" x14ac:dyDescent="0.2">
      <c r="F234" s="38"/>
      <c r="G234" s="38"/>
    </row>
    <row r="235" spans="6:7" x14ac:dyDescent="0.2">
      <c r="F235" s="38"/>
      <c r="G235" s="38"/>
    </row>
    <row r="236" spans="6:7" x14ac:dyDescent="0.2">
      <c r="F236" s="38"/>
      <c r="G236" s="38"/>
    </row>
    <row r="237" spans="6:7" x14ac:dyDescent="0.2">
      <c r="F237" s="38"/>
      <c r="G237" s="38"/>
    </row>
    <row r="238" spans="6:7" x14ac:dyDescent="0.2">
      <c r="F238" s="38"/>
      <c r="G238" s="38"/>
    </row>
    <row r="239" spans="6:7" x14ac:dyDescent="0.2">
      <c r="F239" s="38"/>
      <c r="G239" s="38"/>
    </row>
    <row r="240" spans="6:7" x14ac:dyDescent="0.2">
      <c r="F240" s="38"/>
      <c r="G240" s="38"/>
    </row>
    <row r="241" spans="6:7" x14ac:dyDescent="0.2">
      <c r="F241" s="38"/>
      <c r="G241" s="38"/>
    </row>
    <row r="242" spans="6:7" x14ac:dyDescent="0.2">
      <c r="F242" s="38"/>
      <c r="G242" s="38"/>
    </row>
    <row r="243" spans="6:7" x14ac:dyDescent="0.2">
      <c r="F243" s="38"/>
      <c r="G243" s="38"/>
    </row>
    <row r="244" spans="6:7" x14ac:dyDescent="0.2">
      <c r="F244" s="38"/>
      <c r="G244" s="38"/>
    </row>
    <row r="245" spans="6:7" x14ac:dyDescent="0.2">
      <c r="F245" s="38"/>
      <c r="G245" s="38"/>
    </row>
    <row r="246" spans="6:7" x14ac:dyDescent="0.2">
      <c r="F246" s="38"/>
      <c r="G246" s="38"/>
    </row>
    <row r="247" spans="6:7" x14ac:dyDescent="0.2">
      <c r="F247" s="38"/>
      <c r="G247" s="38"/>
    </row>
    <row r="248" spans="6:7" x14ac:dyDescent="0.2">
      <c r="F248" s="38"/>
      <c r="G248" s="38"/>
    </row>
    <row r="249" spans="6:7" x14ac:dyDescent="0.2">
      <c r="F249" s="38"/>
      <c r="G249" s="38"/>
    </row>
    <row r="250" spans="6:7" x14ac:dyDescent="0.2">
      <c r="F250" s="38"/>
      <c r="G250" s="38"/>
    </row>
    <row r="251" spans="6:7" x14ac:dyDescent="0.2">
      <c r="F251" s="38"/>
      <c r="G251" s="38"/>
    </row>
    <row r="252" spans="6:7" x14ac:dyDescent="0.2">
      <c r="F252" s="38"/>
      <c r="G252" s="38"/>
    </row>
    <row r="253" spans="6:7" x14ac:dyDescent="0.2">
      <c r="F253" s="38"/>
      <c r="G253" s="38"/>
    </row>
    <row r="254" spans="6:7" x14ac:dyDescent="0.2">
      <c r="F254" s="38"/>
      <c r="G254" s="38"/>
    </row>
    <row r="255" spans="6:7" x14ac:dyDescent="0.2">
      <c r="F255" s="38"/>
      <c r="G255" s="38"/>
    </row>
    <row r="256" spans="6:7" x14ac:dyDescent="0.2">
      <c r="F256" s="38"/>
      <c r="G256" s="38"/>
    </row>
    <row r="257" spans="6:7" x14ac:dyDescent="0.2">
      <c r="F257" s="38"/>
      <c r="G257" s="38"/>
    </row>
    <row r="258" spans="6:7" x14ac:dyDescent="0.2">
      <c r="F258" s="38"/>
      <c r="G258" s="38"/>
    </row>
    <row r="259" spans="6:7" x14ac:dyDescent="0.2">
      <c r="F259" s="38"/>
      <c r="G259" s="38"/>
    </row>
    <row r="260" spans="6:7" x14ac:dyDescent="0.2">
      <c r="F260" s="38"/>
      <c r="G260" s="38"/>
    </row>
    <row r="261" spans="6:7" x14ac:dyDescent="0.2">
      <c r="F261" s="38"/>
      <c r="G261" s="38"/>
    </row>
    <row r="262" spans="6:7" x14ac:dyDescent="0.2">
      <c r="F262" s="38"/>
      <c r="G262" s="38"/>
    </row>
    <row r="263" spans="6:7" x14ac:dyDescent="0.2">
      <c r="F263" s="38"/>
      <c r="G263" s="38"/>
    </row>
    <row r="264" spans="6:7" x14ac:dyDescent="0.2">
      <c r="F264" s="38"/>
      <c r="G264" s="38"/>
    </row>
    <row r="265" spans="6:7" x14ac:dyDescent="0.2">
      <c r="F265" s="38"/>
      <c r="G265" s="38"/>
    </row>
    <row r="266" spans="6:7" x14ac:dyDescent="0.2">
      <c r="F266" s="38"/>
      <c r="G266" s="38"/>
    </row>
    <row r="267" spans="6:7" x14ac:dyDescent="0.2">
      <c r="F267" s="38"/>
      <c r="G267" s="38"/>
    </row>
    <row r="268" spans="6:7" x14ac:dyDescent="0.2">
      <c r="F268" s="38"/>
      <c r="G268" s="38"/>
    </row>
    <row r="269" spans="6:7" x14ac:dyDescent="0.2">
      <c r="F269" s="38"/>
      <c r="G269" s="38"/>
    </row>
    <row r="270" spans="6:7" x14ac:dyDescent="0.2">
      <c r="F270" s="38"/>
      <c r="G270" s="38"/>
    </row>
    <row r="271" spans="6:7" x14ac:dyDescent="0.2">
      <c r="F271" s="38"/>
      <c r="G271" s="38"/>
    </row>
    <row r="272" spans="6:7" x14ac:dyDescent="0.2">
      <c r="F272" s="38"/>
      <c r="G272" s="38"/>
    </row>
    <row r="273" spans="6:7" x14ac:dyDescent="0.2">
      <c r="F273" s="38"/>
      <c r="G273" s="38"/>
    </row>
    <row r="274" spans="6:7" x14ac:dyDescent="0.2">
      <c r="F274" s="38"/>
      <c r="G274" s="38"/>
    </row>
    <row r="275" spans="6:7" x14ac:dyDescent="0.2">
      <c r="F275" s="38"/>
      <c r="G275" s="38"/>
    </row>
    <row r="276" spans="6:7" x14ac:dyDescent="0.2">
      <c r="F276" s="38"/>
      <c r="G276" s="38"/>
    </row>
    <row r="277" spans="6:7" x14ac:dyDescent="0.2">
      <c r="F277" s="38"/>
      <c r="G277" s="38"/>
    </row>
    <row r="278" spans="6:7" x14ac:dyDescent="0.2">
      <c r="F278" s="38"/>
      <c r="G278" s="38"/>
    </row>
    <row r="279" spans="6:7" x14ac:dyDescent="0.2">
      <c r="F279" s="38"/>
      <c r="G279" s="38"/>
    </row>
    <row r="280" spans="6:7" x14ac:dyDescent="0.2">
      <c r="F280" s="38"/>
      <c r="G280" s="38"/>
    </row>
    <row r="281" spans="6:7" x14ac:dyDescent="0.2">
      <c r="F281" s="38"/>
      <c r="G281" s="38"/>
    </row>
    <row r="282" spans="6:7" x14ac:dyDescent="0.2">
      <c r="F282" s="38"/>
      <c r="G282" s="38"/>
    </row>
    <row r="283" spans="6:7" x14ac:dyDescent="0.2">
      <c r="F283" s="38"/>
      <c r="G283" s="38"/>
    </row>
    <row r="284" spans="6:7" x14ac:dyDescent="0.2">
      <c r="F284" s="38"/>
      <c r="G284" s="38"/>
    </row>
    <row r="285" spans="6:7" x14ac:dyDescent="0.2">
      <c r="F285" s="38"/>
      <c r="G285" s="38"/>
    </row>
    <row r="286" spans="6:7" x14ac:dyDescent="0.2">
      <c r="F286" s="38"/>
      <c r="G286" s="38"/>
    </row>
    <row r="287" spans="6:7" x14ac:dyDescent="0.2">
      <c r="F287" s="38"/>
      <c r="G287" s="38"/>
    </row>
    <row r="288" spans="6:7" x14ac:dyDescent="0.2">
      <c r="F288" s="38"/>
      <c r="G288" s="38"/>
    </row>
    <row r="289" spans="6:7" x14ac:dyDescent="0.2">
      <c r="F289" s="38"/>
      <c r="G289" s="38"/>
    </row>
    <row r="290" spans="6:7" x14ac:dyDescent="0.2">
      <c r="F290" s="38"/>
      <c r="G290" s="38"/>
    </row>
    <row r="291" spans="6:7" x14ac:dyDescent="0.2">
      <c r="F291" s="38"/>
      <c r="G291" s="38"/>
    </row>
    <row r="292" spans="6:7" x14ac:dyDescent="0.2">
      <c r="F292" s="38"/>
      <c r="G292" s="38"/>
    </row>
    <row r="293" spans="6:7" x14ac:dyDescent="0.2">
      <c r="F293" s="38"/>
      <c r="G293" s="38"/>
    </row>
    <row r="294" spans="6:7" x14ac:dyDescent="0.2">
      <c r="F294" s="38"/>
      <c r="G294" s="38"/>
    </row>
    <row r="295" spans="6:7" x14ac:dyDescent="0.2">
      <c r="F295" s="38"/>
      <c r="G295" s="38"/>
    </row>
    <row r="296" spans="6:7" x14ac:dyDescent="0.2">
      <c r="F296" s="38"/>
      <c r="G296" s="38"/>
    </row>
    <row r="297" spans="6:7" x14ac:dyDescent="0.2">
      <c r="F297" s="38"/>
      <c r="G297" s="38"/>
    </row>
    <row r="298" spans="6:7" x14ac:dyDescent="0.2">
      <c r="F298" s="38"/>
      <c r="G298" s="38"/>
    </row>
    <row r="299" spans="6:7" x14ac:dyDescent="0.2">
      <c r="F299" s="38"/>
      <c r="G299" s="38"/>
    </row>
    <row r="300" spans="6:7" x14ac:dyDescent="0.2">
      <c r="F300" s="38"/>
      <c r="G300" s="38"/>
    </row>
    <row r="301" spans="6:7" x14ac:dyDescent="0.2">
      <c r="F301" s="38"/>
      <c r="G301" s="38"/>
    </row>
    <row r="302" spans="6:7" x14ac:dyDescent="0.2">
      <c r="F302" s="38"/>
      <c r="G302" s="38"/>
    </row>
    <row r="303" spans="6:7" x14ac:dyDescent="0.2">
      <c r="F303" s="38"/>
      <c r="G303" s="38"/>
    </row>
    <row r="304" spans="6:7" x14ac:dyDescent="0.2">
      <c r="F304" s="38"/>
      <c r="G304" s="38"/>
    </row>
    <row r="305" spans="6:7" x14ac:dyDescent="0.2">
      <c r="F305" s="38"/>
      <c r="G305" s="38"/>
    </row>
    <row r="306" spans="6:7" x14ac:dyDescent="0.2">
      <c r="F306" s="38"/>
      <c r="G306" s="38"/>
    </row>
    <row r="307" spans="6:7" x14ac:dyDescent="0.2">
      <c r="F307" s="38"/>
      <c r="G307" s="38"/>
    </row>
    <row r="308" spans="6:7" x14ac:dyDescent="0.2">
      <c r="F308" s="38"/>
      <c r="G308" s="38"/>
    </row>
    <row r="309" spans="6:7" x14ac:dyDescent="0.2">
      <c r="F309" s="38"/>
      <c r="G309" s="38"/>
    </row>
    <row r="310" spans="6:7" x14ac:dyDescent="0.2">
      <c r="F310" s="38"/>
      <c r="G310" s="38"/>
    </row>
    <row r="311" spans="6:7" x14ac:dyDescent="0.2">
      <c r="F311" s="38"/>
      <c r="G311" s="38"/>
    </row>
    <row r="312" spans="6:7" x14ac:dyDescent="0.2">
      <c r="F312" s="38"/>
      <c r="G312" s="38"/>
    </row>
    <row r="313" spans="6:7" x14ac:dyDescent="0.2">
      <c r="F313" s="38"/>
      <c r="G313" s="38"/>
    </row>
    <row r="314" spans="6:7" x14ac:dyDescent="0.2">
      <c r="F314" s="38"/>
      <c r="G314" s="38"/>
    </row>
    <row r="315" spans="6:7" x14ac:dyDescent="0.2">
      <c r="F315" s="38"/>
      <c r="G315" s="38"/>
    </row>
    <row r="316" spans="6:7" x14ac:dyDescent="0.2">
      <c r="F316" s="38"/>
      <c r="G316" s="38"/>
    </row>
    <row r="317" spans="6:7" x14ac:dyDescent="0.2">
      <c r="F317" s="38"/>
      <c r="G317" s="38"/>
    </row>
    <row r="318" spans="6:7" x14ac:dyDescent="0.2">
      <c r="F318" s="38"/>
      <c r="G318" s="38"/>
    </row>
    <row r="319" spans="6:7" x14ac:dyDescent="0.2">
      <c r="F319" s="38"/>
      <c r="G319" s="38"/>
    </row>
    <row r="320" spans="6:7" x14ac:dyDescent="0.2">
      <c r="F320" s="38"/>
      <c r="G320" s="38"/>
    </row>
    <row r="321" spans="6:7" x14ac:dyDescent="0.2">
      <c r="F321" s="38"/>
      <c r="G321" s="38"/>
    </row>
    <row r="322" spans="6:7" x14ac:dyDescent="0.2">
      <c r="F322" s="38"/>
      <c r="G322" s="38"/>
    </row>
    <row r="323" spans="6:7" x14ac:dyDescent="0.2">
      <c r="F323" s="38"/>
      <c r="G323" s="38"/>
    </row>
    <row r="324" spans="6:7" x14ac:dyDescent="0.2">
      <c r="F324" s="38"/>
      <c r="G324" s="38"/>
    </row>
    <row r="325" spans="6:7" x14ac:dyDescent="0.2">
      <c r="F325" s="38"/>
      <c r="G325" s="38"/>
    </row>
    <row r="326" spans="6:7" x14ac:dyDescent="0.2">
      <c r="F326" s="38"/>
      <c r="G326" s="38"/>
    </row>
    <row r="327" spans="6:7" x14ac:dyDescent="0.2">
      <c r="F327" s="38"/>
      <c r="G327" s="38"/>
    </row>
    <row r="328" spans="6:7" x14ac:dyDescent="0.2">
      <c r="F328" s="38"/>
      <c r="G328" s="38"/>
    </row>
    <row r="329" spans="6:7" x14ac:dyDescent="0.2">
      <c r="F329" s="38"/>
      <c r="G329" s="38"/>
    </row>
    <row r="330" spans="6:7" x14ac:dyDescent="0.2">
      <c r="F330" s="38"/>
      <c r="G330" s="38"/>
    </row>
    <row r="331" spans="6:7" x14ac:dyDescent="0.2">
      <c r="F331" s="38"/>
      <c r="G331" s="38"/>
    </row>
    <row r="332" spans="6:7" x14ac:dyDescent="0.2">
      <c r="F332" s="38"/>
      <c r="G332" s="38"/>
    </row>
    <row r="333" spans="6:7" x14ac:dyDescent="0.2">
      <c r="F333" s="38"/>
      <c r="G333" s="38"/>
    </row>
    <row r="334" spans="6:7" x14ac:dyDescent="0.2">
      <c r="F334" s="38"/>
      <c r="G334" s="38"/>
    </row>
    <row r="335" spans="6:7" x14ac:dyDescent="0.2">
      <c r="F335" s="38"/>
      <c r="G335" s="38"/>
    </row>
    <row r="336" spans="6:7" x14ac:dyDescent="0.2">
      <c r="F336" s="38"/>
      <c r="G336" s="38"/>
    </row>
    <row r="337" spans="6:7" x14ac:dyDescent="0.2">
      <c r="F337" s="38"/>
      <c r="G337" s="38"/>
    </row>
    <row r="338" spans="6:7" x14ac:dyDescent="0.2">
      <c r="F338" s="38"/>
      <c r="G338" s="38"/>
    </row>
    <row r="339" spans="6:7" x14ac:dyDescent="0.2">
      <c r="F339" s="38"/>
      <c r="G339" s="38"/>
    </row>
    <row r="340" spans="6:7" x14ac:dyDescent="0.2">
      <c r="F340" s="38"/>
      <c r="G340" s="38"/>
    </row>
    <row r="341" spans="6:7" x14ac:dyDescent="0.2">
      <c r="F341" s="38"/>
      <c r="G341" s="38"/>
    </row>
    <row r="342" spans="6:7" x14ac:dyDescent="0.2">
      <c r="F342" s="38"/>
      <c r="G342" s="38"/>
    </row>
    <row r="343" spans="6:7" x14ac:dyDescent="0.2">
      <c r="F343" s="38"/>
      <c r="G343" s="38"/>
    </row>
    <row r="344" spans="6:7" x14ac:dyDescent="0.2">
      <c r="F344" s="38"/>
      <c r="G344" s="38"/>
    </row>
    <row r="345" spans="6:7" x14ac:dyDescent="0.2">
      <c r="F345" s="38"/>
      <c r="G345" s="38"/>
    </row>
    <row r="346" spans="6:7" x14ac:dyDescent="0.2">
      <c r="F346" s="38"/>
      <c r="G346" s="38"/>
    </row>
    <row r="347" spans="6:7" x14ac:dyDescent="0.2">
      <c r="F347" s="38"/>
      <c r="G347" s="38"/>
    </row>
    <row r="348" spans="6:7" x14ac:dyDescent="0.2">
      <c r="F348" s="38"/>
      <c r="G348" s="38"/>
    </row>
    <row r="349" spans="6:7" x14ac:dyDescent="0.2">
      <c r="F349" s="38"/>
      <c r="G349" s="38"/>
    </row>
    <row r="350" spans="6:7" x14ac:dyDescent="0.2">
      <c r="F350" s="38"/>
      <c r="G350" s="38"/>
    </row>
    <row r="351" spans="6:7" x14ac:dyDescent="0.2">
      <c r="F351" s="38"/>
      <c r="G351" s="38"/>
    </row>
    <row r="352" spans="6:7" x14ac:dyDescent="0.2">
      <c r="F352" s="38"/>
      <c r="G352" s="38"/>
    </row>
    <row r="353" spans="6:7" x14ac:dyDescent="0.2">
      <c r="F353" s="38"/>
      <c r="G353" s="38"/>
    </row>
    <row r="354" spans="6:7" x14ac:dyDescent="0.2">
      <c r="G354" s="38"/>
    </row>
    <row r="355" spans="6:7" x14ac:dyDescent="0.2">
      <c r="G355" s="38"/>
    </row>
    <row r="356" spans="6:7" x14ac:dyDescent="0.2">
      <c r="G356" s="38"/>
    </row>
    <row r="357" spans="6:7" x14ac:dyDescent="0.2">
      <c r="G357" s="3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2024-03-22T16:50:17Z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